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Доходы!$B$24</definedName>
    <definedName name="APPT" localSheetId="2">Источники!$A$25</definedName>
    <definedName name="APPT" localSheetId="1">Расходы!$A$21</definedName>
    <definedName name="FILE_NAME" localSheetId="0">Доходы!$I$3</definedName>
    <definedName name="FIO" localSheetId="0">Доходы!$E$24</definedName>
    <definedName name="FIO" localSheetId="1">Расходы!$D$21</definedName>
    <definedName name="FORM_CODE" localSheetId="0">Доходы!$I$5</definedName>
    <definedName name="LAST_CELL" localSheetId="0">Доходы!$G$74</definedName>
    <definedName name="LAST_CELL" localSheetId="2">Источники!$F$35</definedName>
    <definedName name="LAST_CELL" localSheetId="1">Расходы!$F$145</definedName>
    <definedName name="PARAMS" localSheetId="0">Доходы!$I$1</definedName>
    <definedName name="PERIOD" localSheetId="0">Доходы!$I$6</definedName>
    <definedName name="RANGE_NAMES" localSheetId="0">Доходы!$I$9</definedName>
    <definedName name="RBEGIN_1" localSheetId="0">Доходы!$B$19</definedName>
    <definedName name="RBEGIN_1" localSheetId="2">Источники!$A$12</definedName>
    <definedName name="RBEGIN_1" localSheetId="1">Расходы!$A$13</definedName>
    <definedName name="REG_DATE" localSheetId="0">Доходы!$I$4</definedName>
    <definedName name="REND_1" localSheetId="0">Доходы!$B$74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Доходы!$B$23:$E$25</definedName>
    <definedName name="SIGN" localSheetId="2">Источники!$A$25:$D$26</definedName>
    <definedName name="SIGN" localSheetId="1">Расходы!$A$20:$D$22</definedName>
    <definedName name="SRC_CODE" localSheetId="0">Доходы!$I$8</definedName>
    <definedName name="SRC_KIND" localSheetId="0">Доходы!$I$7</definedName>
    <definedName name="_xlnm.Print_Area" localSheetId="1">Расходы!$A$1:$F$146</definedName>
  </definedNames>
  <calcPr calcId="124519"/>
</workbook>
</file>

<file path=xl/calcChain.xml><?xml version="1.0" encoding="utf-8"?>
<calcChain xmlns="http://schemas.openxmlformats.org/spreadsheetml/2006/main">
  <c r="F19" i="3"/>
  <c r="E12"/>
  <c r="E18"/>
  <c r="E20"/>
  <c r="D20"/>
  <c r="D22"/>
  <c r="E70" i="1"/>
  <c r="E59" s="1"/>
  <c r="E73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60"/>
  <c r="G61"/>
  <c r="G62"/>
  <c r="G63"/>
  <c r="G64"/>
  <c r="G65"/>
  <c r="G66"/>
  <c r="G67"/>
  <c r="G68"/>
  <c r="G69"/>
  <c r="G71"/>
  <c r="G72"/>
  <c r="G73"/>
  <c r="G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G59" i="1" l="1"/>
  <c r="E58"/>
  <c r="G70"/>
  <c r="G58" l="1"/>
  <c r="E19"/>
  <c r="G19" s="1"/>
</calcChain>
</file>

<file path=xl/sharedStrings.xml><?xml version="1.0" encoding="utf-8"?>
<sst xmlns="http://schemas.openxmlformats.org/spreadsheetml/2006/main" count="695" uniqueCount="365">
  <si>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</si>
  <si>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</si>
  <si>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</si>
  <si>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</si>
  <si>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</si>
  <si>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</si>
  <si>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</si>
  <si>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</si>
  <si>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</si>
  <si>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</si>
  <si>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</si>
  <si>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</si>
  <si>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</si>
  <si>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</si>
  <si>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</si>
  <si>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</si>
  <si>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</si>
  <si>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</si>
  <si>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</si>
  <si>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</si>
  <si>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</si>
  <si>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</si>
  <si>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</si>
  <si>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</si>
  <si>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</si>
  <si>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</si>
  <si>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</si>
  <si>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</si>
  <si>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</si>
  <si>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</si>
  <si>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</si>
  <si>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</si>
  <si>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</si>
  <si>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</si>
  <si>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</si>
  <si>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</si>
  <si>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</si>
  <si>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</si>
  <si>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</si>
  <si>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</si>
  <si>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</si>
  <si>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</si>
  <si>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</si>
  <si>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</si>
  <si>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</si>
  <si>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</si>
  <si>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</si>
  <si>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</si>
  <si>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</si>
  <si>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</si>
  <si>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</si>
  <si>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</si>
  <si>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</si>
  <si>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</si>
  <si>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</si>
  <si>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</si>
  <si>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</si>
  <si>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</si>
  <si>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</si>
  <si>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</si>
  <si>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</si>
  <si>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</si>
  <si>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</si>
  <si>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</si>
  <si>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</si>
  <si>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</si>
  <si>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</si>
  <si>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</si>
  <si>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</si>
  <si>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</si>
  <si>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</si>
  <si>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</si>
  <si>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</si>
  <si>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</si>
  <si>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</si>
  <si>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</si>
  <si>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</si>
  <si>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</si>
  <si>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</si>
  <si>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</si>
  <si>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</si>
  <si>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</si>
  <si>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</si>
  <si>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</si>
  <si>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</si>
  <si>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</si>
  <si>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</si>
  <si>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</si>
  <si>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</si>
  <si>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</si>
  <si>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</si>
  <si>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</si>
  <si>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</si>
  <si>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</si>
  <si>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</si>
  <si>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</si>
  <si>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</si>
  <si>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</si>
  <si>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</si>
  <si>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</si>
  <si>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</si>
  <si>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</si>
  <si>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</si>
  <si>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</si>
  <si>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</si>
  <si>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</si>
  <si>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</si>
  <si>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</si>
  <si>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</si>
  <si>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</si>
  <si>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</si>
  <si>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</si>
  <si>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</si>
  <si>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</si>
  <si>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</si>
  <si>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</si>
  <si>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</si>
  <si>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</si>
  <si>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</si>
  <si>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</si>
  <si>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</si>
  <si>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</si>
  <si>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</si>
  <si>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</si>
  <si>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</si>
  <si>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</si>
  <si>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</si>
  <si>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</si>
  <si>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</si>
  <si>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</si>
  <si>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</si>
  <si>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</si>
  <si>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</si>
  <si>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</si>
  <si>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</si>
  <si>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</si>
  <si>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</si>
  <si>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</si>
  <si>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</si>
  <si>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</si>
  <si>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</si>
  <si>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</si>
  <si>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</si>
  <si>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</si>
  <si>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</si>
  <si>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</si>
  <si>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</si>
  <si>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</si>
  <si>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</si>
  <si>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</si>
  <si>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</si>
  <si>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</si>
  <si>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</si>
  <si>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</si>
  <si>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</si>
  <si>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</si>
  <si>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</si>
  <si>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</si>
  <si>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</si>
  <si>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</si>
  <si>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</si>
  <si>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</si>
  <si>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</si>
  <si>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</si>
  <si>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</si>
  <si>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</si>
  <si>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</si>
  <si>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</si>
  <si>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</si>
  <si>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</si>
  <si>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</si>
  <si>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</si>
  <si>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</si>
  <si>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</si>
  <si>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</si>
  <si>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</si>
  <si>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</si>
  <si>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</si>
  <si>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</si>
  <si>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</si>
  <si>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</si>
  <si>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</si>
  <si>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</si>
  <si>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</si>
  <si>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</si>
  <si>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</si>
  <si>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</si>
  <si>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</si>
  <si>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</si>
  <si>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</si>
  <si>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</si>
  <si>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</si>
  <si>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</si>
  <si>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</si>
  <si>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</si>
  <si>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</si>
  <si>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</si>
  <si>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</si>
  <si>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</si>
  <si>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</si>
  <si>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</si>
  <si>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</si>
  <si>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</si>
  <si>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</si>
  <si>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</si>
  <si>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</si>
  <si>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</si>
  <si>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</si>
  <si>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</si>
  <si>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</si>
  <si>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</si>
  <si>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</si>
  <si>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</si>
  <si>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</si>
  <si>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</si>
  <si>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</si>
  <si>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</si>
  <si>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</si>
  <si>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</si>
  <si>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</si>
  <si>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</si>
  <si>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</si>
  <si>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</si>
  <si>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</si>
  <si>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</si>
  <si>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</si>
  <si>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</si>
  <si>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</si>
  <si>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</si>
  <si>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</si>
  <si>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</si>
  <si>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</si>
  <si>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</si>
  <si>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</si>
  <si>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</si>
  <si>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</si>
  <si>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</si>
  <si>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</si>
  <si>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</si>
  <si>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</si>
  <si>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</si>
  <si>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</si>
  <si>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</si>
  <si>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</si>
  <si>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</si>
  <si>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</si>
  <si>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</si>
  <si>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</si>
  <si>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</si>
  <si>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</si>
  <si>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</si>
  <si>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</si>
  <si>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</si>
  <si>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</si>
  <si>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</si>
  <si>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</si>
  <si>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</si>
  <si>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</si>
  <si>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</si>
  <si>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</si>
  <si>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</si>
  <si>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</si>
  <si>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</si>
  <si>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</si>
  <si>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</si>
  <si>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</si>
  <si>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</si>
  <si>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</si>
  <si>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</si>
  <si>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</si>
  <si>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</si>
  <si>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</si>
  <si>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</si>
  <si>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</si>
  <si>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</si>
  <si>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</si>
  <si>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</si>
  <si>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</si>
  <si>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</si>
  <si>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</si>
  <si>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</si>
  <si>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</si>
  <si>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</si>
  <si>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</si>
  <si>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</si>
  <si>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</si>
  <si>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</si>
  <si>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</si>
  <si>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</si>
  <si>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</si>
  <si>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</si>
  <si>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</si>
  <si>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</si>
  <si>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</si>
  <si>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</si>
  <si>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</si>
  <si>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</si>
  <si>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</si>
  <si>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</si>
  <si>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</si>
  <si>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</si>
  <si>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</si>
  <si>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</si>
  <si>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</si>
  <si>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</si>
  <si>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</si>
  <si>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</si>
  <si>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</si>
  <si>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</si>
  <si>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</si>
  <si>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</si>
  <si>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</si>
  <si>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</si>
  <si>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</si>
  <si>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</si>
  <si>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</si>
  <si>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</si>
  <si>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</si>
  <si>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</si>
  <si>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</si>
  <si>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</si>
  <si>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</si>
  <si>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</si>
  <si>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</si>
  <si>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</si>
  <si>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</si>
  <si>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</si>
  <si>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</si>
  <si>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</si>
  <si>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</si>
  <si>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</si>
  <si>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</si>
  <si>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</si>
  <si>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</si>
  <si>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</si>
  <si>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</si>
  <si>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</si>
  <si>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</si>
  <si>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</si>
  <si>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</si>
  <si>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</si>
  <si>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</si>
  <si>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</si>
  <si>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</si>
  <si>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</si>
  <si>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</si>
  <si>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</si>
  <si>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</si>
  <si>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</si>
  <si>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</si>
  <si>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</si>
  <si>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</si>
  <si>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</si>
  <si>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</si>
  <si>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</si>
  <si>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</si>
  <si>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</si>
  <si>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</si>
  <si>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</si>
  <si>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</si>
  <si>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</si>
  <si>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</si>
  <si>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</si>
  <si>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января 2023 года</t>
  </si>
  <si>
    <t>"31" декабря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</si>
</sst>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1" xfId="0" applyNumberFormat="1" applyFont="1" applyBorder="1" applyAlignment="1" applyProtection="1">
      <alignment horizontal="justify" vertical="top" wrapText="1"/>
    </xf>
    <xf numFmtId="49" fontId="2" fillId="0" borderId="26" xfId="0" applyNumberFormat="1" applyFont="1" applyBorder="1" applyAlignment="1" applyProtection="1">
      <alignment horizontal="justify" vertical="top" wrapText="1"/>
    </xf>
    <xf numFmtId="49" fontId="2" fillId="0" borderId="31" xfId="0" applyNumberFormat="1" applyFont="1" applyBorder="1" applyAlignment="1" applyProtection="1">
      <alignment horizontal="justify" vertical="top" wrapText="1"/>
    </xf>
    <xf numFmtId="165" fontId="2" fillId="0" borderId="31" xfId="0" applyNumberFormat="1" applyFont="1" applyBorder="1" applyAlignment="1" applyProtection="1">
      <alignment horizontal="justify" vertical="top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/>
    </xf>
    <xf numFmtId="4" fontId="2" fillId="0" borderId="29" xfId="0" applyNumberFormat="1" applyFont="1" applyBorder="1" applyAlignment="1" applyProtection="1">
      <alignment horizontal="right" vertical="center"/>
    </xf>
    <xf numFmtId="4" fontId="2" fillId="0" borderId="30" xfId="0" applyNumberFormat="1" applyFont="1" applyBorder="1" applyAlignment="1" applyProtection="1">
      <alignment horizontal="right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/>
    </xf>
    <xf numFmtId="4" fontId="2" fillId="0" borderId="15" xfId="0" applyNumberFormat="1" applyFont="1" applyBorder="1" applyAlignment="1" applyProtection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justify" vertical="top" wrapText="1"/>
    </xf>
    <xf numFmtId="0" fontId="2" fillId="0" borderId="26" xfId="0" applyFont="1" applyBorder="1" applyAlignment="1" applyProtection="1">
      <alignment horizontal="justify" vertical="top"/>
    </xf>
    <xf numFmtId="0" fontId="3" fillId="0" borderId="6" xfId="0" applyFont="1" applyBorder="1" applyAlignment="1" applyProtection="1">
      <alignment horizontal="justify" vertical="top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 wrapText="1"/>
    </xf>
    <xf numFmtId="49" fontId="3" fillId="0" borderId="5" xfId="0" applyNumberFormat="1" applyFont="1" applyBorder="1" applyAlignment="1" applyProtection="1">
      <alignment horizontal="center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9575"/>
          <a:ext cx="4791075" cy="5143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24425"/>
          <a:ext cx="4791075" cy="419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34025"/>
          <a:ext cx="4791075" cy="5429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9575"/>
          <a:ext cx="4791075" cy="51435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924425"/>
          <a:ext cx="4791075" cy="41910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34025"/>
          <a:ext cx="4791075" cy="542925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9575"/>
          <a:ext cx="4791075" cy="51435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924425"/>
          <a:ext cx="4791075" cy="41910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66" name="Group 1"/>
        <xdr:cNvGrpSpPr>
          <a:grpSpLocks/>
        </xdr:cNvGrpSpPr>
      </xdr:nvGrpSpPr>
      <xdr:grpSpPr bwMode="auto">
        <a:xfrm>
          <a:off x="0" y="4219575"/>
          <a:ext cx="4791075" cy="514350"/>
          <a:chOff x="0" y="0"/>
          <a:chExt cx="1023" cy="255"/>
        </a:xfrm>
      </xdr:grpSpPr>
      <xdr:sp macro="" textlink="">
        <xdr:nvSpPr>
          <xdr:cNvPr id="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74" name="Group 9"/>
        <xdr:cNvGrpSpPr>
          <a:grpSpLocks/>
        </xdr:cNvGrpSpPr>
      </xdr:nvGrpSpPr>
      <xdr:grpSpPr bwMode="auto">
        <a:xfrm>
          <a:off x="0" y="4924425"/>
          <a:ext cx="4791075" cy="419100"/>
          <a:chOff x="0" y="0"/>
          <a:chExt cx="1023" cy="255"/>
        </a:xfrm>
      </xdr:grpSpPr>
      <xdr:sp macro="" textlink="">
        <xdr:nvSpPr>
          <xdr:cNvPr id="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82" name="Group 17"/>
        <xdr:cNvGrpSpPr>
          <a:grpSpLocks/>
        </xdr:cNvGrpSpPr>
      </xdr:nvGrpSpPr>
      <xdr:grpSpPr bwMode="auto">
        <a:xfrm>
          <a:off x="0" y="5534025"/>
          <a:ext cx="4791075" cy="542925"/>
          <a:chOff x="0" y="0"/>
          <a:chExt cx="1023" cy="255"/>
        </a:xfrm>
      </xdr:grpSpPr>
      <xdr:sp macro="" textlink="">
        <xdr:nvSpPr>
          <xdr:cNvPr id="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5"/>
  <sheetViews>
    <sheetView showGridLines="0" topLeftCell="A7" workbookViewId="0">
      <selection activeCell="B26" sqref="B26"/>
    </sheetView>
  </sheetViews>
  <sheetFormatPr defaultRowHeight="12.75"/>
  <cols>
    <col min="1" max="1" width="4.7109375" customWidth="1"/>
    <col min="2" max="2" width="58.85546875" customWidth="1"/>
    <col min="3" max="3" width="6.140625" customWidth="1"/>
    <col min="4" max="4" width="19.5703125" customWidth="1"/>
    <col min="5" max="5" width="15.85546875" customWidth="1"/>
    <col min="6" max="6" width="13.5703125" customWidth="1"/>
    <col min="7" max="7" width="12.85546875" customWidth="1"/>
  </cols>
  <sheetData>
    <row r="1" spans="2:7" ht="15">
      <c r="B1" s="98"/>
      <c r="C1" s="98"/>
      <c r="D1" s="98"/>
      <c r="E1" s="98"/>
      <c r="F1" s="2"/>
      <c r="G1" s="2"/>
    </row>
    <row r="2" spans="2:7" ht="15.75" thickBot="1">
      <c r="B2" s="98" t="s">
        <v>0</v>
      </c>
      <c r="C2" s="98"/>
      <c r="D2" s="98"/>
      <c r="E2" s="98"/>
      <c r="F2" s="3"/>
      <c r="G2" s="4" t="s">
        <v>1</v>
      </c>
    </row>
    <row r="3" spans="2:7">
      <c r="B3" s="5"/>
      <c r="C3" s="5"/>
      <c r="D3" s="5"/>
      <c r="E3" s="5"/>
      <c r="F3" s="6" t="s">
        <v>2</v>
      </c>
      <c r="G3" s="7" t="s">
        <v>3</v>
      </c>
    </row>
    <row r="4" spans="2:7">
      <c r="B4" s="99" t="s">
        <v>363</v>
      </c>
      <c r="C4" s="99"/>
      <c r="D4" s="99"/>
      <c r="E4" s="99"/>
      <c r="F4" s="3" t="s">
        <v>4</v>
      </c>
      <c r="G4" s="9" t="s">
        <v>5</v>
      </c>
    </row>
    <row r="5" spans="2:7">
      <c r="B5" s="10"/>
      <c r="C5" s="10"/>
      <c r="D5" s="10"/>
      <c r="E5" s="10"/>
      <c r="F5" s="3" t="s">
        <v>6</v>
      </c>
      <c r="G5" s="11" t="s">
        <v>17</v>
      </c>
    </row>
    <row r="6" spans="2:7" ht="26.25" customHeight="1">
      <c r="B6" s="12" t="s">
        <v>7</v>
      </c>
      <c r="C6" s="100" t="s">
        <v>13</v>
      </c>
      <c r="D6" s="101"/>
      <c r="E6" s="101"/>
      <c r="F6" s="3" t="s">
        <v>8</v>
      </c>
      <c r="G6" s="11" t="s">
        <v>18</v>
      </c>
    </row>
    <row r="7" spans="2:7">
      <c r="B7" s="12" t="s">
        <v>9</v>
      </c>
      <c r="C7" s="102" t="s">
        <v>14</v>
      </c>
      <c r="D7" s="102"/>
      <c r="E7" s="102"/>
      <c r="F7" s="3" t="s">
        <v>10</v>
      </c>
      <c r="G7" s="13" t="s">
        <v>19</v>
      </c>
    </row>
    <row r="8" spans="2:7">
      <c r="B8" s="12" t="s">
        <v>15</v>
      </c>
      <c r="C8" s="12"/>
      <c r="D8" s="12"/>
      <c r="E8" s="14"/>
      <c r="F8" s="3"/>
      <c r="G8" s="15"/>
    </row>
    <row r="9" spans="2:7" ht="13.5" thickBot="1">
      <c r="B9" s="12" t="s">
        <v>16</v>
      </c>
      <c r="C9" s="12"/>
      <c r="D9" s="16"/>
      <c r="E9" s="14"/>
      <c r="F9" s="3" t="s">
        <v>11</v>
      </c>
      <c r="G9" s="17" t="s">
        <v>12</v>
      </c>
    </row>
    <row r="10" spans="2:7" ht="15.75" thickBot="1">
      <c r="B10" s="98" t="s">
        <v>20</v>
      </c>
      <c r="C10" s="98"/>
      <c r="D10" s="98"/>
      <c r="E10" s="98"/>
      <c r="F10" s="1"/>
      <c r="G10" s="18"/>
    </row>
    <row r="11" spans="2:7" ht="6" customHeight="1">
      <c r="B11" s="109" t="s">
        <v>21</v>
      </c>
      <c r="C11" s="103" t="s">
        <v>22</v>
      </c>
      <c r="D11" s="103" t="s">
        <v>23</v>
      </c>
      <c r="E11" s="106" t="s">
        <v>24</v>
      </c>
      <c r="F11" s="106" t="s">
        <v>25</v>
      </c>
      <c r="G11" s="112" t="s">
        <v>26</v>
      </c>
    </row>
    <row r="12" spans="2:7" ht="6" customHeight="1">
      <c r="B12" s="110"/>
      <c r="C12" s="104"/>
      <c r="D12" s="104"/>
      <c r="E12" s="107"/>
      <c r="F12" s="107"/>
      <c r="G12" s="113"/>
    </row>
    <row r="13" spans="2:7" ht="6" customHeight="1">
      <c r="B13" s="110"/>
      <c r="C13" s="104"/>
      <c r="D13" s="104"/>
      <c r="E13" s="107"/>
      <c r="F13" s="107"/>
      <c r="G13" s="113"/>
    </row>
    <row r="14" spans="2:7" ht="6" customHeight="1">
      <c r="B14" s="110"/>
      <c r="C14" s="104"/>
      <c r="D14" s="104"/>
      <c r="E14" s="107"/>
      <c r="F14" s="107"/>
      <c r="G14" s="113"/>
    </row>
    <row r="15" spans="2:7" ht="6" customHeight="1">
      <c r="B15" s="110"/>
      <c r="C15" s="104"/>
      <c r="D15" s="104"/>
      <c r="E15" s="107"/>
      <c r="F15" s="107"/>
      <c r="G15" s="113"/>
    </row>
    <row r="16" spans="2:7" ht="6" customHeight="1">
      <c r="B16" s="110"/>
      <c r="C16" s="104"/>
      <c r="D16" s="104"/>
      <c r="E16" s="107"/>
      <c r="F16" s="107"/>
      <c r="G16" s="113"/>
    </row>
    <row r="17" spans="2:7" ht="6" customHeight="1">
      <c r="B17" s="111"/>
      <c r="C17" s="105"/>
      <c r="D17" s="105"/>
      <c r="E17" s="108"/>
      <c r="F17" s="108"/>
      <c r="G17" s="114"/>
    </row>
    <row r="18" spans="2:7" ht="13.5" thickBot="1">
      <c r="B18" s="19">
        <v>1</v>
      </c>
      <c r="C18" s="20">
        <v>2</v>
      </c>
      <c r="D18" s="21">
        <v>3</v>
      </c>
      <c r="E18" s="22" t="s">
        <v>27</v>
      </c>
      <c r="F18" s="23" t="s">
        <v>28</v>
      </c>
      <c r="G18" s="24" t="s">
        <v>29</v>
      </c>
    </row>
    <row r="19" spans="2:7">
      <c r="B19" s="82" t="s">
        <v>30</v>
      </c>
      <c r="C19" s="26" t="s">
        <v>31</v>
      </c>
      <c r="D19" s="27" t="s">
        <v>32</v>
      </c>
      <c r="E19" s="28">
        <f>E21+E58</f>
        <v>10552800</v>
      </c>
      <c r="F19" s="29">
        <v>10217266.75</v>
      </c>
      <c r="G19" s="28">
        <f>IF(OR(E19="-",IF(F19="-",0,F19)&gt;=IF(E19="-",0,E19)),"-",IF(E19="-",0,E19)-IF(F19="-",0,F19))</f>
        <v>335533.25</v>
      </c>
    </row>
    <row r="20" spans="2:7">
      <c r="B20" s="83" t="s">
        <v>33</v>
      </c>
      <c r="C20" s="86"/>
      <c r="D20" s="87"/>
      <c r="E20" s="88"/>
      <c r="F20" s="88"/>
      <c r="G20" s="89"/>
    </row>
    <row r="21" spans="2:7">
      <c r="B21" s="84" t="s">
        <v>34</v>
      </c>
      <c r="C21" s="90" t="s">
        <v>31</v>
      </c>
      <c r="D21" s="91" t="s">
        <v>35</v>
      </c>
      <c r="E21" s="92">
        <v>2614800</v>
      </c>
      <c r="F21" s="92">
        <v>2597403.3199999998</v>
      </c>
      <c r="G21" s="93">
        <f t="shared" ref="G21:G52" si="0">IF(OR(E21="-",IF(F21="-",0,F21)&gt;=IF(E21="-",0,E21)),"-",IF(E21="-",0,E21)-IF(F21="-",0,F21))</f>
        <v>17396.680000000168</v>
      </c>
    </row>
    <row r="22" spans="2:7">
      <c r="B22" s="84" t="s">
        <v>36</v>
      </c>
      <c r="C22" s="90" t="s">
        <v>31</v>
      </c>
      <c r="D22" s="91" t="s">
        <v>37</v>
      </c>
      <c r="E22" s="92">
        <v>384500</v>
      </c>
      <c r="F22" s="92">
        <v>394026.18</v>
      </c>
      <c r="G22" s="93" t="str">
        <f t="shared" si="0"/>
        <v>-</v>
      </c>
    </row>
    <row r="23" spans="2:7">
      <c r="B23" s="84" t="s">
        <v>38</v>
      </c>
      <c r="C23" s="90" t="s">
        <v>31</v>
      </c>
      <c r="D23" s="91" t="s">
        <v>39</v>
      </c>
      <c r="E23" s="92">
        <v>384500</v>
      </c>
      <c r="F23" s="92">
        <v>394026.18</v>
      </c>
      <c r="G23" s="93" t="str">
        <f t="shared" si="0"/>
        <v>-</v>
      </c>
    </row>
    <row r="24" spans="2:7" ht="45">
      <c r="B24" s="85" t="s">
        <v>40</v>
      </c>
      <c r="C24" s="90" t="s">
        <v>31</v>
      </c>
      <c r="D24" s="91" t="s">
        <v>41</v>
      </c>
      <c r="E24" s="92">
        <v>382900</v>
      </c>
      <c r="F24" s="92">
        <v>375822.94</v>
      </c>
      <c r="G24" s="93">
        <f t="shared" si="0"/>
        <v>7077.0599999999977</v>
      </c>
    </row>
    <row r="25" spans="2:7" ht="67.5">
      <c r="B25" s="85" t="s">
        <v>42</v>
      </c>
      <c r="C25" s="90" t="s">
        <v>31</v>
      </c>
      <c r="D25" s="91" t="s">
        <v>43</v>
      </c>
      <c r="E25" s="92" t="s">
        <v>44</v>
      </c>
      <c r="F25" s="92">
        <v>375645.9</v>
      </c>
      <c r="G25" s="93" t="str">
        <f t="shared" si="0"/>
        <v>-</v>
      </c>
    </row>
    <row r="26" spans="2:7" ht="56.25">
      <c r="B26" s="85" t="s">
        <v>45</v>
      </c>
      <c r="C26" s="90" t="s">
        <v>31</v>
      </c>
      <c r="D26" s="91" t="s">
        <v>46</v>
      </c>
      <c r="E26" s="92" t="s">
        <v>44</v>
      </c>
      <c r="F26" s="92">
        <v>177.04</v>
      </c>
      <c r="G26" s="93" t="str">
        <f t="shared" si="0"/>
        <v>-</v>
      </c>
    </row>
    <row r="27" spans="2:7" ht="67.5">
      <c r="B27" s="85" t="s">
        <v>47</v>
      </c>
      <c r="C27" s="90" t="s">
        <v>31</v>
      </c>
      <c r="D27" s="91" t="s">
        <v>48</v>
      </c>
      <c r="E27" s="92">
        <v>400</v>
      </c>
      <c r="F27" s="92">
        <v>269.27999999999997</v>
      </c>
      <c r="G27" s="93">
        <f t="shared" si="0"/>
        <v>130.72000000000003</v>
      </c>
    </row>
    <row r="28" spans="2:7" ht="90">
      <c r="B28" s="85" t="s">
        <v>49</v>
      </c>
      <c r="C28" s="90" t="s">
        <v>31</v>
      </c>
      <c r="D28" s="91" t="s">
        <v>50</v>
      </c>
      <c r="E28" s="92" t="s">
        <v>44</v>
      </c>
      <c r="F28" s="92">
        <v>269.27999999999997</v>
      </c>
      <c r="G28" s="93" t="str">
        <f t="shared" si="0"/>
        <v>-</v>
      </c>
    </row>
    <row r="29" spans="2:7" ht="24" customHeight="1">
      <c r="B29" s="84" t="s">
        <v>51</v>
      </c>
      <c r="C29" s="90" t="s">
        <v>31</v>
      </c>
      <c r="D29" s="91" t="s">
        <v>52</v>
      </c>
      <c r="E29" s="92">
        <v>1200</v>
      </c>
      <c r="F29" s="92">
        <v>17933.96</v>
      </c>
      <c r="G29" s="93" t="str">
        <f t="shared" si="0"/>
        <v>-</v>
      </c>
    </row>
    <row r="30" spans="2:7" ht="45">
      <c r="B30" s="84" t="s">
        <v>53</v>
      </c>
      <c r="C30" s="90" t="s">
        <v>31</v>
      </c>
      <c r="D30" s="91" t="s">
        <v>54</v>
      </c>
      <c r="E30" s="92" t="s">
        <v>44</v>
      </c>
      <c r="F30" s="92">
        <v>17870.28</v>
      </c>
      <c r="G30" s="93" t="str">
        <f t="shared" si="0"/>
        <v>-</v>
      </c>
    </row>
    <row r="31" spans="2:7" ht="33.75">
      <c r="B31" s="84" t="s">
        <v>55</v>
      </c>
      <c r="C31" s="90" t="s">
        <v>31</v>
      </c>
      <c r="D31" s="91" t="s">
        <v>56</v>
      </c>
      <c r="E31" s="92" t="s">
        <v>44</v>
      </c>
      <c r="F31" s="92">
        <v>63.68</v>
      </c>
      <c r="G31" s="93" t="str">
        <f t="shared" si="0"/>
        <v>-</v>
      </c>
    </row>
    <row r="32" spans="2:7">
      <c r="B32" s="84" t="s">
        <v>57</v>
      </c>
      <c r="C32" s="90" t="s">
        <v>31</v>
      </c>
      <c r="D32" s="91" t="s">
        <v>58</v>
      </c>
      <c r="E32" s="92">
        <v>590900</v>
      </c>
      <c r="F32" s="92">
        <v>534364.41</v>
      </c>
      <c r="G32" s="93">
        <f t="shared" si="0"/>
        <v>56535.589999999967</v>
      </c>
    </row>
    <row r="33" spans="2:7">
      <c r="B33" s="84" t="s">
        <v>59</v>
      </c>
      <c r="C33" s="90" t="s">
        <v>31</v>
      </c>
      <c r="D33" s="91" t="s">
        <v>60</v>
      </c>
      <c r="E33" s="92">
        <v>590900</v>
      </c>
      <c r="F33" s="92">
        <v>534364.41</v>
      </c>
      <c r="G33" s="93">
        <f t="shared" si="0"/>
        <v>56535.589999999967</v>
      </c>
    </row>
    <row r="34" spans="2:7">
      <c r="B34" s="84" t="s">
        <v>59</v>
      </c>
      <c r="C34" s="90" t="s">
        <v>31</v>
      </c>
      <c r="D34" s="91" t="s">
        <v>61</v>
      </c>
      <c r="E34" s="92">
        <v>590900</v>
      </c>
      <c r="F34" s="92">
        <v>534364.41</v>
      </c>
      <c r="G34" s="93">
        <f t="shared" si="0"/>
        <v>56535.589999999967</v>
      </c>
    </row>
    <row r="35" spans="2:7" ht="33.75">
      <c r="B35" s="84" t="s">
        <v>62</v>
      </c>
      <c r="C35" s="90" t="s">
        <v>31</v>
      </c>
      <c r="D35" s="91" t="s">
        <v>63</v>
      </c>
      <c r="E35" s="92" t="s">
        <v>44</v>
      </c>
      <c r="F35" s="92">
        <v>534348.4</v>
      </c>
      <c r="G35" s="93" t="str">
        <f t="shared" si="0"/>
        <v>-</v>
      </c>
    </row>
    <row r="36" spans="2:7" ht="22.5">
      <c r="B36" s="84" t="s">
        <v>64</v>
      </c>
      <c r="C36" s="90" t="s">
        <v>31</v>
      </c>
      <c r="D36" s="91" t="s">
        <v>65</v>
      </c>
      <c r="E36" s="92" t="s">
        <v>44</v>
      </c>
      <c r="F36" s="92">
        <v>16.010000000000002</v>
      </c>
      <c r="G36" s="93" t="str">
        <f t="shared" si="0"/>
        <v>-</v>
      </c>
    </row>
    <row r="37" spans="2:7">
      <c r="B37" s="84" t="s">
        <v>66</v>
      </c>
      <c r="C37" s="90" t="s">
        <v>31</v>
      </c>
      <c r="D37" s="91" t="s">
        <v>67</v>
      </c>
      <c r="E37" s="92">
        <v>1572100</v>
      </c>
      <c r="F37" s="92">
        <v>1595322.73</v>
      </c>
      <c r="G37" s="93" t="str">
        <f t="shared" si="0"/>
        <v>-</v>
      </c>
    </row>
    <row r="38" spans="2:7">
      <c r="B38" s="84" t="s">
        <v>68</v>
      </c>
      <c r="C38" s="90" t="s">
        <v>31</v>
      </c>
      <c r="D38" s="91" t="s">
        <v>69</v>
      </c>
      <c r="E38" s="92">
        <v>123800</v>
      </c>
      <c r="F38" s="92">
        <v>150542.89000000001</v>
      </c>
      <c r="G38" s="93" t="str">
        <f t="shared" si="0"/>
        <v>-</v>
      </c>
    </row>
    <row r="39" spans="2:7" ht="24" customHeight="1">
      <c r="B39" s="84" t="s">
        <v>70</v>
      </c>
      <c r="C39" s="90" t="s">
        <v>31</v>
      </c>
      <c r="D39" s="91" t="s">
        <v>71</v>
      </c>
      <c r="E39" s="92">
        <v>123800</v>
      </c>
      <c r="F39" s="92">
        <v>150542.89000000001</v>
      </c>
      <c r="G39" s="93" t="str">
        <f t="shared" si="0"/>
        <v>-</v>
      </c>
    </row>
    <row r="40" spans="2:7" ht="45" customHeight="1">
      <c r="B40" s="84" t="s">
        <v>72</v>
      </c>
      <c r="C40" s="90" t="s">
        <v>31</v>
      </c>
      <c r="D40" s="91" t="s">
        <v>73</v>
      </c>
      <c r="E40" s="92" t="s">
        <v>44</v>
      </c>
      <c r="F40" s="92">
        <v>149293.64000000001</v>
      </c>
      <c r="G40" s="93" t="str">
        <f t="shared" si="0"/>
        <v>-</v>
      </c>
    </row>
    <row r="41" spans="2:7" ht="33.75">
      <c r="B41" s="84" t="s">
        <v>74</v>
      </c>
      <c r="C41" s="90" t="s">
        <v>31</v>
      </c>
      <c r="D41" s="91" t="s">
        <v>75</v>
      </c>
      <c r="E41" s="92" t="s">
        <v>44</v>
      </c>
      <c r="F41" s="92">
        <v>1249.25</v>
      </c>
      <c r="G41" s="93" t="str">
        <f t="shared" si="0"/>
        <v>-</v>
      </c>
    </row>
    <row r="42" spans="2:7">
      <c r="B42" s="84" t="s">
        <v>76</v>
      </c>
      <c r="C42" s="90" t="s">
        <v>31</v>
      </c>
      <c r="D42" s="91" t="s">
        <v>77</v>
      </c>
      <c r="E42" s="92">
        <v>1448300</v>
      </c>
      <c r="F42" s="92">
        <v>1444779.84</v>
      </c>
      <c r="G42" s="93">
        <f t="shared" si="0"/>
        <v>3520.1599999999162</v>
      </c>
    </row>
    <row r="43" spans="2:7">
      <c r="B43" s="84" t="s">
        <v>78</v>
      </c>
      <c r="C43" s="90" t="s">
        <v>31</v>
      </c>
      <c r="D43" s="91" t="s">
        <v>79</v>
      </c>
      <c r="E43" s="92">
        <v>71900</v>
      </c>
      <c r="F43" s="92">
        <v>143254.56</v>
      </c>
      <c r="G43" s="93" t="str">
        <f t="shared" si="0"/>
        <v>-</v>
      </c>
    </row>
    <row r="44" spans="2:7" ht="22.5">
      <c r="B44" s="84" t="s">
        <v>80</v>
      </c>
      <c r="C44" s="90" t="s">
        <v>31</v>
      </c>
      <c r="D44" s="91" t="s">
        <v>81</v>
      </c>
      <c r="E44" s="92">
        <v>71900</v>
      </c>
      <c r="F44" s="92">
        <v>143254.56</v>
      </c>
      <c r="G44" s="93" t="str">
        <f t="shared" si="0"/>
        <v>-</v>
      </c>
    </row>
    <row r="45" spans="2:7">
      <c r="B45" s="84" t="s">
        <v>82</v>
      </c>
      <c r="C45" s="90" t="s">
        <v>31</v>
      </c>
      <c r="D45" s="91" t="s">
        <v>83</v>
      </c>
      <c r="E45" s="92">
        <v>1376400</v>
      </c>
      <c r="F45" s="92">
        <v>1301525.28</v>
      </c>
      <c r="G45" s="93">
        <f t="shared" si="0"/>
        <v>74874.719999999972</v>
      </c>
    </row>
    <row r="46" spans="2:7" ht="22.5">
      <c r="B46" s="84" t="s">
        <v>84</v>
      </c>
      <c r="C46" s="90" t="s">
        <v>31</v>
      </c>
      <c r="D46" s="91" t="s">
        <v>85</v>
      </c>
      <c r="E46" s="92">
        <v>1376400</v>
      </c>
      <c r="F46" s="92">
        <v>1301525.28</v>
      </c>
      <c r="G46" s="93">
        <f t="shared" si="0"/>
        <v>74874.719999999972</v>
      </c>
    </row>
    <row r="47" spans="2:7">
      <c r="B47" s="84" t="s">
        <v>86</v>
      </c>
      <c r="C47" s="90" t="s">
        <v>31</v>
      </c>
      <c r="D47" s="91" t="s">
        <v>87</v>
      </c>
      <c r="E47" s="92">
        <v>4800</v>
      </c>
      <c r="F47" s="92">
        <v>6700</v>
      </c>
      <c r="G47" s="93" t="str">
        <f t="shared" si="0"/>
        <v>-</v>
      </c>
    </row>
    <row r="48" spans="2:7" ht="33.75">
      <c r="B48" s="84" t="s">
        <v>88</v>
      </c>
      <c r="C48" s="90" t="s">
        <v>31</v>
      </c>
      <c r="D48" s="91" t="s">
        <v>89</v>
      </c>
      <c r="E48" s="92">
        <v>4800</v>
      </c>
      <c r="F48" s="92">
        <v>6700</v>
      </c>
      <c r="G48" s="93" t="str">
        <f t="shared" si="0"/>
        <v>-</v>
      </c>
    </row>
    <row r="49" spans="2:7" ht="45">
      <c r="B49" s="84" t="s">
        <v>90</v>
      </c>
      <c r="C49" s="90" t="s">
        <v>31</v>
      </c>
      <c r="D49" s="91" t="s">
        <v>91</v>
      </c>
      <c r="E49" s="92">
        <v>4800</v>
      </c>
      <c r="F49" s="92">
        <v>6700</v>
      </c>
      <c r="G49" s="93" t="str">
        <f t="shared" si="0"/>
        <v>-</v>
      </c>
    </row>
    <row r="50" spans="2:7" ht="45">
      <c r="B50" s="84" t="s">
        <v>90</v>
      </c>
      <c r="C50" s="90" t="s">
        <v>31</v>
      </c>
      <c r="D50" s="91" t="s">
        <v>92</v>
      </c>
      <c r="E50" s="92" t="s">
        <v>44</v>
      </c>
      <c r="F50" s="92">
        <v>6700</v>
      </c>
      <c r="G50" s="93" t="str">
        <f t="shared" si="0"/>
        <v>-</v>
      </c>
    </row>
    <row r="51" spans="2:7" ht="22.5">
      <c r="B51" s="84" t="s">
        <v>93</v>
      </c>
      <c r="C51" s="90" t="s">
        <v>31</v>
      </c>
      <c r="D51" s="91" t="s">
        <v>94</v>
      </c>
      <c r="E51" s="92">
        <v>53000</v>
      </c>
      <c r="F51" s="92">
        <v>52990</v>
      </c>
      <c r="G51" s="93">
        <f t="shared" si="0"/>
        <v>10</v>
      </c>
    </row>
    <row r="52" spans="2:7">
      <c r="B52" s="84" t="s">
        <v>95</v>
      </c>
      <c r="C52" s="90" t="s">
        <v>31</v>
      </c>
      <c r="D52" s="91" t="s">
        <v>96</v>
      </c>
      <c r="E52" s="92">
        <v>53000</v>
      </c>
      <c r="F52" s="92">
        <v>52990</v>
      </c>
      <c r="G52" s="93">
        <f t="shared" si="0"/>
        <v>10</v>
      </c>
    </row>
    <row r="53" spans="2:7" ht="22.5">
      <c r="B53" s="84" t="s">
        <v>97</v>
      </c>
      <c r="C53" s="90" t="s">
        <v>31</v>
      </c>
      <c r="D53" s="91" t="s">
        <v>98</v>
      </c>
      <c r="E53" s="92">
        <v>53000</v>
      </c>
      <c r="F53" s="92">
        <v>52990</v>
      </c>
      <c r="G53" s="93">
        <f t="shared" ref="G53:G74" si="1">IF(OR(E53="-",IF(F53="-",0,F53)&gt;=IF(E53="-",0,E53)),"-",IF(E53="-",0,E53)-IF(F53="-",0,F53))</f>
        <v>10</v>
      </c>
    </row>
    <row r="54" spans="2:7" ht="22.5">
      <c r="B54" s="84" t="s">
        <v>99</v>
      </c>
      <c r="C54" s="90" t="s">
        <v>31</v>
      </c>
      <c r="D54" s="91" t="s">
        <v>100</v>
      </c>
      <c r="E54" s="92">
        <v>53000</v>
      </c>
      <c r="F54" s="92">
        <v>52990</v>
      </c>
      <c r="G54" s="93">
        <f t="shared" si="1"/>
        <v>10</v>
      </c>
    </row>
    <row r="55" spans="2:7">
      <c r="B55" s="84" t="s">
        <v>101</v>
      </c>
      <c r="C55" s="90" t="s">
        <v>31</v>
      </c>
      <c r="D55" s="91" t="s">
        <v>102</v>
      </c>
      <c r="E55" s="92">
        <v>9500</v>
      </c>
      <c r="F55" s="92">
        <v>14000</v>
      </c>
      <c r="G55" s="93" t="str">
        <f t="shared" si="1"/>
        <v>-</v>
      </c>
    </row>
    <row r="56" spans="2:7" ht="22.5">
      <c r="B56" s="84" t="s">
        <v>103</v>
      </c>
      <c r="C56" s="90" t="s">
        <v>31</v>
      </c>
      <c r="D56" s="91" t="s">
        <v>104</v>
      </c>
      <c r="E56" s="92">
        <v>9500</v>
      </c>
      <c r="F56" s="92">
        <v>14000</v>
      </c>
      <c r="G56" s="93" t="str">
        <f t="shared" si="1"/>
        <v>-</v>
      </c>
    </row>
    <row r="57" spans="2:7" ht="33.75">
      <c r="B57" s="84" t="s">
        <v>105</v>
      </c>
      <c r="C57" s="90" t="s">
        <v>31</v>
      </c>
      <c r="D57" s="91" t="s">
        <v>106</v>
      </c>
      <c r="E57" s="92">
        <v>9500</v>
      </c>
      <c r="F57" s="92">
        <v>14000</v>
      </c>
      <c r="G57" s="93" t="str">
        <f t="shared" si="1"/>
        <v>-</v>
      </c>
    </row>
    <row r="58" spans="2:7">
      <c r="B58" s="84" t="s">
        <v>107</v>
      </c>
      <c r="C58" s="90" t="s">
        <v>31</v>
      </c>
      <c r="D58" s="91" t="s">
        <v>108</v>
      </c>
      <c r="E58" s="92">
        <f>E59</f>
        <v>7938000</v>
      </c>
      <c r="F58" s="92">
        <v>7619863.4299999997</v>
      </c>
      <c r="G58" s="93">
        <f t="shared" si="1"/>
        <v>318136.5700000003</v>
      </c>
    </row>
    <row r="59" spans="2:7" ht="22.5">
      <c r="B59" s="84" t="s">
        <v>109</v>
      </c>
      <c r="C59" s="90" t="s">
        <v>31</v>
      </c>
      <c r="D59" s="91" t="s">
        <v>110</v>
      </c>
      <c r="E59" s="92">
        <f>E60+E65+E70</f>
        <v>7938000</v>
      </c>
      <c r="F59" s="92">
        <v>7619863.4299999997</v>
      </c>
      <c r="G59" s="93">
        <f t="shared" si="1"/>
        <v>318136.5700000003</v>
      </c>
    </row>
    <row r="60" spans="2:7">
      <c r="B60" s="84" t="s">
        <v>111</v>
      </c>
      <c r="C60" s="90" t="s">
        <v>31</v>
      </c>
      <c r="D60" s="91" t="s">
        <v>112</v>
      </c>
      <c r="E60" s="92">
        <v>4209500</v>
      </c>
      <c r="F60" s="92">
        <v>4209500</v>
      </c>
      <c r="G60" s="93" t="str">
        <f t="shared" si="1"/>
        <v>-</v>
      </c>
    </row>
    <row r="61" spans="2:7">
      <c r="B61" s="84" t="s">
        <v>113</v>
      </c>
      <c r="C61" s="90" t="s">
        <v>31</v>
      </c>
      <c r="D61" s="91" t="s">
        <v>114</v>
      </c>
      <c r="E61" s="92">
        <v>4140800</v>
      </c>
      <c r="F61" s="92">
        <v>4140800</v>
      </c>
      <c r="G61" s="93" t="str">
        <f t="shared" si="1"/>
        <v>-</v>
      </c>
    </row>
    <row r="62" spans="2:7" ht="22.5">
      <c r="B62" s="84" t="s">
        <v>115</v>
      </c>
      <c r="C62" s="90" t="s">
        <v>31</v>
      </c>
      <c r="D62" s="91" t="s">
        <v>116</v>
      </c>
      <c r="E62" s="92">
        <v>4140800</v>
      </c>
      <c r="F62" s="92">
        <v>4140800</v>
      </c>
      <c r="G62" s="93" t="str">
        <f t="shared" si="1"/>
        <v>-</v>
      </c>
    </row>
    <row r="63" spans="2:7" ht="22.5">
      <c r="B63" s="84" t="s">
        <v>117</v>
      </c>
      <c r="C63" s="90" t="s">
        <v>31</v>
      </c>
      <c r="D63" s="91" t="s">
        <v>118</v>
      </c>
      <c r="E63" s="92">
        <v>68700</v>
      </c>
      <c r="F63" s="92">
        <v>68700</v>
      </c>
      <c r="G63" s="93" t="str">
        <f t="shared" si="1"/>
        <v>-</v>
      </c>
    </row>
    <row r="64" spans="2:7" ht="22.5">
      <c r="B64" s="84" t="s">
        <v>119</v>
      </c>
      <c r="C64" s="90" t="s">
        <v>31</v>
      </c>
      <c r="D64" s="91" t="s">
        <v>120</v>
      </c>
      <c r="E64" s="92">
        <v>68700</v>
      </c>
      <c r="F64" s="92">
        <v>68700</v>
      </c>
      <c r="G64" s="93" t="str">
        <f t="shared" si="1"/>
        <v>-</v>
      </c>
    </row>
    <row r="65" spans="2:7">
      <c r="B65" s="84" t="s">
        <v>121</v>
      </c>
      <c r="C65" s="90" t="s">
        <v>31</v>
      </c>
      <c r="D65" s="91" t="s">
        <v>122</v>
      </c>
      <c r="E65" s="92">
        <v>111000</v>
      </c>
      <c r="F65" s="92">
        <v>111000</v>
      </c>
      <c r="G65" s="93" t="str">
        <f t="shared" si="1"/>
        <v>-</v>
      </c>
    </row>
    <row r="66" spans="2:7" ht="22.5">
      <c r="B66" s="84" t="s">
        <v>123</v>
      </c>
      <c r="C66" s="90" t="s">
        <v>31</v>
      </c>
      <c r="D66" s="91" t="s">
        <v>124</v>
      </c>
      <c r="E66" s="92">
        <v>200</v>
      </c>
      <c r="F66" s="92">
        <v>200</v>
      </c>
      <c r="G66" s="93" t="str">
        <f t="shared" si="1"/>
        <v>-</v>
      </c>
    </row>
    <row r="67" spans="2:7" ht="22.5">
      <c r="B67" s="84" t="s">
        <v>125</v>
      </c>
      <c r="C67" s="90" t="s">
        <v>31</v>
      </c>
      <c r="D67" s="91" t="s">
        <v>126</v>
      </c>
      <c r="E67" s="92">
        <v>200</v>
      </c>
      <c r="F67" s="92">
        <v>200</v>
      </c>
      <c r="G67" s="93" t="str">
        <f t="shared" si="1"/>
        <v>-</v>
      </c>
    </row>
    <row r="68" spans="2:7" ht="22.5">
      <c r="B68" s="84" t="s">
        <v>127</v>
      </c>
      <c r="C68" s="90" t="s">
        <v>31</v>
      </c>
      <c r="D68" s="91" t="s">
        <v>128</v>
      </c>
      <c r="E68" s="92">
        <v>110800</v>
      </c>
      <c r="F68" s="92">
        <v>110800</v>
      </c>
      <c r="G68" s="93" t="str">
        <f t="shared" si="1"/>
        <v>-</v>
      </c>
    </row>
    <row r="69" spans="2:7" ht="22.5">
      <c r="B69" s="84" t="s">
        <v>129</v>
      </c>
      <c r="C69" s="90" t="s">
        <v>31</v>
      </c>
      <c r="D69" s="91" t="s">
        <v>130</v>
      </c>
      <c r="E69" s="92">
        <v>110800</v>
      </c>
      <c r="F69" s="92">
        <v>110800</v>
      </c>
      <c r="G69" s="93" t="str">
        <f t="shared" si="1"/>
        <v>-</v>
      </c>
    </row>
    <row r="70" spans="2:7">
      <c r="B70" s="84" t="s">
        <v>131</v>
      </c>
      <c r="C70" s="90" t="s">
        <v>31</v>
      </c>
      <c r="D70" s="91" t="s">
        <v>132</v>
      </c>
      <c r="E70" s="92">
        <f>E71+E73</f>
        <v>3617500</v>
      </c>
      <c r="F70" s="92">
        <v>3299363.43</v>
      </c>
      <c r="G70" s="93">
        <f t="shared" si="1"/>
        <v>318136.56999999983</v>
      </c>
    </row>
    <row r="71" spans="2:7" ht="33.75">
      <c r="B71" s="84" t="s">
        <v>133</v>
      </c>
      <c r="C71" s="90" t="s">
        <v>31</v>
      </c>
      <c r="D71" s="91" t="s">
        <v>134</v>
      </c>
      <c r="E71" s="92">
        <v>300000</v>
      </c>
      <c r="F71" s="92">
        <v>300000</v>
      </c>
      <c r="G71" s="93" t="str">
        <f t="shared" si="1"/>
        <v>-</v>
      </c>
    </row>
    <row r="72" spans="2:7" ht="45">
      <c r="B72" s="84" t="s">
        <v>135</v>
      </c>
      <c r="C72" s="90" t="s">
        <v>31</v>
      </c>
      <c r="D72" s="91" t="s">
        <v>136</v>
      </c>
      <c r="E72" s="92">
        <v>300000</v>
      </c>
      <c r="F72" s="92">
        <v>300000</v>
      </c>
      <c r="G72" s="93" t="str">
        <f t="shared" si="1"/>
        <v>-</v>
      </c>
    </row>
    <row r="73" spans="2:7">
      <c r="B73" s="84" t="s">
        <v>137</v>
      </c>
      <c r="C73" s="90" t="s">
        <v>31</v>
      </c>
      <c r="D73" s="91" t="s">
        <v>138</v>
      </c>
      <c r="E73" s="92">
        <f>E74</f>
        <v>3317500</v>
      </c>
      <c r="F73" s="92">
        <v>2999363.43</v>
      </c>
      <c r="G73" s="93">
        <f t="shared" si="1"/>
        <v>318136.56999999983</v>
      </c>
    </row>
    <row r="74" spans="2:7" ht="23.25" thickBot="1">
      <c r="B74" s="84" t="s">
        <v>139</v>
      </c>
      <c r="C74" s="90" t="s">
        <v>31</v>
      </c>
      <c r="D74" s="91" t="s">
        <v>140</v>
      </c>
      <c r="E74" s="92">
        <v>3317500</v>
      </c>
      <c r="F74" s="92">
        <v>2999363.43</v>
      </c>
      <c r="G74" s="93">
        <f t="shared" si="1"/>
        <v>318136.56999999983</v>
      </c>
    </row>
    <row r="75" spans="2:7">
      <c r="B75" s="30"/>
      <c r="C75" s="31"/>
      <c r="D75" s="31"/>
      <c r="E75" s="32"/>
      <c r="F75" s="32"/>
      <c r="G75" s="32"/>
    </row>
  </sheetData>
  <mergeCells count="12">
    <mergeCell ref="C11:C17"/>
    <mergeCell ref="E11:E17"/>
    <mergeCell ref="D11:D17"/>
    <mergeCell ref="B11:B17"/>
    <mergeCell ref="G11:G17"/>
    <mergeCell ref="F11:F17"/>
    <mergeCell ref="B10:E10"/>
    <mergeCell ref="B1:E1"/>
    <mergeCell ref="B4:E4"/>
    <mergeCell ref="B2:E2"/>
    <mergeCell ref="C6:E6"/>
    <mergeCell ref="C7:E7"/>
  </mergeCells>
  <conditionalFormatting sqref="G23 G21 G30 G27:G28 G40">
    <cfRule type="cellIs" priority="1" stopIfTrue="1" operator="equal">
      <formula>0</formula>
    </cfRule>
  </conditionalFormatting>
  <pageMargins left="0.39370078740157483" right="0.39370078740157483" top="0.78740157480314965" bottom="0.63" header="0" footer="0"/>
  <pageSetup paperSize="9" scale="7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view="pageBreakPreview" topLeftCell="A124" zoomScale="90" zoomScaleSheetLayoutView="90" workbookViewId="0">
      <selection activeCell="E146" sqref="E146"/>
    </sheetView>
  </sheetViews>
  <sheetFormatPr defaultRowHeight="12.75"/>
  <cols>
    <col min="1" max="1" width="59.140625" customWidth="1"/>
    <col min="2" max="2" width="5.85546875" customWidth="1"/>
    <col min="3" max="3" width="21.85546875" customWidth="1"/>
    <col min="4" max="4" width="12.5703125" customWidth="1"/>
    <col min="5" max="5" width="12" customWidth="1"/>
    <col min="6" max="6" width="13" customWidth="1"/>
  </cols>
  <sheetData>
    <row r="2" spans="1:6" ht="15">
      <c r="A2" s="98" t="s">
        <v>141</v>
      </c>
      <c r="B2" s="98"/>
      <c r="C2" s="98"/>
      <c r="D2" s="98"/>
      <c r="E2" s="122" t="s">
        <v>142</v>
      </c>
      <c r="F2" s="122"/>
    </row>
    <row r="3" spans="1:6">
      <c r="A3" s="5"/>
      <c r="B3" s="5"/>
      <c r="C3" s="33"/>
      <c r="D3" s="10"/>
      <c r="E3" s="10"/>
      <c r="F3" s="10"/>
    </row>
    <row r="4" spans="1:6" ht="6" customHeight="1">
      <c r="A4" s="117" t="s">
        <v>21</v>
      </c>
      <c r="B4" s="103" t="s">
        <v>22</v>
      </c>
      <c r="C4" s="115" t="s">
        <v>143</v>
      </c>
      <c r="D4" s="106" t="s">
        <v>24</v>
      </c>
      <c r="E4" s="120" t="s">
        <v>25</v>
      </c>
      <c r="F4" s="112" t="s">
        <v>26</v>
      </c>
    </row>
    <row r="5" spans="1:6" ht="6" customHeight="1">
      <c r="A5" s="118"/>
      <c r="B5" s="104"/>
      <c r="C5" s="116"/>
      <c r="D5" s="107"/>
      <c r="E5" s="121"/>
      <c r="F5" s="113"/>
    </row>
    <row r="6" spans="1:6" ht="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6" customHeight="1">
      <c r="A9" s="118"/>
      <c r="B9" s="104"/>
      <c r="C9" s="116"/>
      <c r="D9" s="107"/>
      <c r="E9" s="121"/>
      <c r="F9" s="113"/>
    </row>
    <row r="10" spans="1:6" ht="6" customHeight="1">
      <c r="A10" s="118"/>
      <c r="B10" s="104"/>
      <c r="C10" s="34"/>
      <c r="D10" s="107"/>
      <c r="E10" s="35"/>
      <c r="F10" s="36"/>
    </row>
    <row r="11" spans="1:6" ht="6" customHeight="1">
      <c r="A11" s="119"/>
      <c r="B11" s="105"/>
      <c r="C11" s="37"/>
      <c r="D11" s="108"/>
      <c r="E11" s="38"/>
      <c r="F11" s="39"/>
    </row>
    <row r="12" spans="1:6">
      <c r="A12" s="19">
        <v>1</v>
      </c>
      <c r="B12" s="20">
        <v>2</v>
      </c>
      <c r="C12" s="21">
        <v>3</v>
      </c>
      <c r="D12" s="22" t="s">
        <v>27</v>
      </c>
      <c r="E12" s="40" t="s">
        <v>28</v>
      </c>
      <c r="F12" s="24" t="s">
        <v>29</v>
      </c>
    </row>
    <row r="13" spans="1:6">
      <c r="A13" s="94" t="s">
        <v>144</v>
      </c>
      <c r="B13" s="42" t="s">
        <v>145</v>
      </c>
      <c r="C13" s="43" t="s">
        <v>146</v>
      </c>
      <c r="D13" s="44">
        <v>11398300</v>
      </c>
      <c r="E13" s="45">
        <v>10767415.24</v>
      </c>
      <c r="F13" s="46">
        <f>IF(OR(D13="-",IF(E13="-",0,E13)&gt;=IF(D13="-",0,D13)),"-",IF(D13="-",0,D13)-IF(E13="-",0,E13))</f>
        <v>630884.75999999978</v>
      </c>
    </row>
    <row r="14" spans="1:6">
      <c r="A14" s="95" t="s">
        <v>33</v>
      </c>
      <c r="B14" s="47"/>
      <c r="C14" s="48"/>
      <c r="D14" s="49"/>
      <c r="E14" s="50"/>
      <c r="F14" s="51"/>
    </row>
    <row r="15" spans="1:6">
      <c r="A15" s="94" t="s">
        <v>147</v>
      </c>
      <c r="B15" s="42" t="s">
        <v>145</v>
      </c>
      <c r="C15" s="43" t="s">
        <v>148</v>
      </c>
      <c r="D15" s="44">
        <v>5554000</v>
      </c>
      <c r="E15" s="45">
        <v>5367914.42</v>
      </c>
      <c r="F15" s="46">
        <f t="shared" ref="F15:F46" si="0">IF(OR(D15="-",IF(E15="-",0,E15)&gt;=IF(D15="-",0,D15)),"-",IF(D15="-",0,D15)-IF(E15="-",0,E15))</f>
        <v>186085.58000000007</v>
      </c>
    </row>
    <row r="16" spans="1:6" ht="33.75">
      <c r="A16" s="82" t="s">
        <v>149</v>
      </c>
      <c r="B16" s="52" t="s">
        <v>145</v>
      </c>
      <c r="C16" s="27" t="s">
        <v>150</v>
      </c>
      <c r="D16" s="28">
        <v>4905800</v>
      </c>
      <c r="E16" s="53">
        <v>4859129.1900000004</v>
      </c>
      <c r="F16" s="54">
        <f t="shared" si="0"/>
        <v>46670.80999999959</v>
      </c>
    </row>
    <row r="17" spans="1:6" ht="13.5" customHeight="1">
      <c r="A17" s="82" t="s">
        <v>151</v>
      </c>
      <c r="B17" s="52" t="s">
        <v>145</v>
      </c>
      <c r="C17" s="27" t="s">
        <v>152</v>
      </c>
      <c r="D17" s="28">
        <v>4905800</v>
      </c>
      <c r="E17" s="53">
        <v>4859129.1900000004</v>
      </c>
      <c r="F17" s="54">
        <f t="shared" si="0"/>
        <v>46670.80999999959</v>
      </c>
    </row>
    <row r="18" spans="1:6">
      <c r="A18" s="82" t="s">
        <v>153</v>
      </c>
      <c r="B18" s="52" t="s">
        <v>145</v>
      </c>
      <c r="C18" s="27" t="s">
        <v>154</v>
      </c>
      <c r="D18" s="28">
        <v>3536000</v>
      </c>
      <c r="E18" s="53">
        <v>3509593.8</v>
      </c>
      <c r="F18" s="54">
        <f t="shared" si="0"/>
        <v>26406.200000000186</v>
      </c>
    </row>
    <row r="19" spans="1:6" ht="22.5">
      <c r="A19" s="82" t="s">
        <v>155</v>
      </c>
      <c r="B19" s="52" t="s">
        <v>145</v>
      </c>
      <c r="C19" s="27" t="s">
        <v>156</v>
      </c>
      <c r="D19" s="28">
        <v>307600</v>
      </c>
      <c r="E19" s="53">
        <v>304503.46999999997</v>
      </c>
      <c r="F19" s="54">
        <f t="shared" si="0"/>
        <v>3096.5300000000279</v>
      </c>
    </row>
    <row r="20" spans="1:6" ht="33.75">
      <c r="A20" s="82" t="s">
        <v>157</v>
      </c>
      <c r="B20" s="52" t="s">
        <v>145</v>
      </c>
      <c r="C20" s="27" t="s">
        <v>158</v>
      </c>
      <c r="D20" s="28">
        <v>1062200</v>
      </c>
      <c r="E20" s="53">
        <v>1045031.92</v>
      </c>
      <c r="F20" s="54">
        <f t="shared" si="0"/>
        <v>17168.079999999958</v>
      </c>
    </row>
    <row r="21" spans="1:6" ht="22.5">
      <c r="A21" s="82" t="s">
        <v>159</v>
      </c>
      <c r="B21" s="52" t="s">
        <v>145</v>
      </c>
      <c r="C21" s="27" t="s">
        <v>160</v>
      </c>
      <c r="D21" s="28">
        <v>613100</v>
      </c>
      <c r="E21" s="53">
        <v>475861.23</v>
      </c>
      <c r="F21" s="54">
        <f t="shared" si="0"/>
        <v>137238.77000000002</v>
      </c>
    </row>
    <row r="22" spans="1:6" ht="22.5">
      <c r="A22" s="82" t="s">
        <v>161</v>
      </c>
      <c r="B22" s="52" t="s">
        <v>145</v>
      </c>
      <c r="C22" s="27" t="s">
        <v>162</v>
      </c>
      <c r="D22" s="28">
        <v>613100</v>
      </c>
      <c r="E22" s="53">
        <v>475861.23</v>
      </c>
      <c r="F22" s="54">
        <f t="shared" si="0"/>
        <v>137238.77000000002</v>
      </c>
    </row>
    <row r="23" spans="1:6">
      <c r="A23" s="82" t="s">
        <v>163</v>
      </c>
      <c r="B23" s="52" t="s">
        <v>145</v>
      </c>
      <c r="C23" s="27" t="s">
        <v>164</v>
      </c>
      <c r="D23" s="28">
        <v>545000</v>
      </c>
      <c r="E23" s="53">
        <v>449505.03</v>
      </c>
      <c r="F23" s="54">
        <f t="shared" si="0"/>
        <v>95494.969999999972</v>
      </c>
    </row>
    <row r="24" spans="1:6">
      <c r="A24" s="82" t="s">
        <v>165</v>
      </c>
      <c r="B24" s="52" t="s">
        <v>145</v>
      </c>
      <c r="C24" s="27" t="s">
        <v>166</v>
      </c>
      <c r="D24" s="28">
        <v>68100</v>
      </c>
      <c r="E24" s="53">
        <v>26356.2</v>
      </c>
      <c r="F24" s="54">
        <f t="shared" si="0"/>
        <v>41743.800000000003</v>
      </c>
    </row>
    <row r="25" spans="1:6">
      <c r="A25" s="82" t="s">
        <v>167</v>
      </c>
      <c r="B25" s="52" t="s">
        <v>145</v>
      </c>
      <c r="C25" s="27" t="s">
        <v>168</v>
      </c>
      <c r="D25" s="28">
        <v>35100</v>
      </c>
      <c r="E25" s="53">
        <v>32924</v>
      </c>
      <c r="F25" s="54">
        <f t="shared" si="0"/>
        <v>2176</v>
      </c>
    </row>
    <row r="26" spans="1:6">
      <c r="A26" s="82" t="s">
        <v>169</v>
      </c>
      <c r="B26" s="52" t="s">
        <v>145</v>
      </c>
      <c r="C26" s="27" t="s">
        <v>170</v>
      </c>
      <c r="D26" s="28">
        <v>33100</v>
      </c>
      <c r="E26" s="53">
        <v>32924</v>
      </c>
      <c r="F26" s="54">
        <f t="shared" si="0"/>
        <v>176</v>
      </c>
    </row>
    <row r="27" spans="1:6">
      <c r="A27" s="82" t="s">
        <v>171</v>
      </c>
      <c r="B27" s="52" t="s">
        <v>145</v>
      </c>
      <c r="C27" s="27" t="s">
        <v>172</v>
      </c>
      <c r="D27" s="28">
        <v>11500</v>
      </c>
      <c r="E27" s="53">
        <v>11438</v>
      </c>
      <c r="F27" s="54">
        <f t="shared" si="0"/>
        <v>62</v>
      </c>
    </row>
    <row r="28" spans="1:6">
      <c r="A28" s="82" t="s">
        <v>173</v>
      </c>
      <c r="B28" s="52" t="s">
        <v>145</v>
      </c>
      <c r="C28" s="27" t="s">
        <v>174</v>
      </c>
      <c r="D28" s="28">
        <v>1600</v>
      </c>
      <c r="E28" s="53">
        <v>1486</v>
      </c>
      <c r="F28" s="54">
        <f t="shared" si="0"/>
        <v>114</v>
      </c>
    </row>
    <row r="29" spans="1:6">
      <c r="A29" s="82" t="s">
        <v>175</v>
      </c>
      <c r="B29" s="52" t="s">
        <v>145</v>
      </c>
      <c r="C29" s="27" t="s">
        <v>176</v>
      </c>
      <c r="D29" s="28">
        <v>20000</v>
      </c>
      <c r="E29" s="53">
        <v>20000</v>
      </c>
      <c r="F29" s="54" t="str">
        <f t="shared" si="0"/>
        <v>-</v>
      </c>
    </row>
    <row r="30" spans="1:6">
      <c r="A30" s="82" t="s">
        <v>177</v>
      </c>
      <c r="B30" s="52" t="s">
        <v>145</v>
      </c>
      <c r="C30" s="27" t="s">
        <v>178</v>
      </c>
      <c r="D30" s="28">
        <v>2000</v>
      </c>
      <c r="E30" s="53" t="s">
        <v>44</v>
      </c>
      <c r="F30" s="54">
        <f t="shared" si="0"/>
        <v>2000</v>
      </c>
    </row>
    <row r="31" spans="1:6" ht="33.75">
      <c r="A31" s="94" t="s">
        <v>179</v>
      </c>
      <c r="B31" s="42" t="s">
        <v>145</v>
      </c>
      <c r="C31" s="43" t="s">
        <v>180</v>
      </c>
      <c r="D31" s="44">
        <v>5514000</v>
      </c>
      <c r="E31" s="45">
        <v>5343698.42</v>
      </c>
      <c r="F31" s="46">
        <f t="shared" si="0"/>
        <v>170301.58000000007</v>
      </c>
    </row>
    <row r="32" spans="1:6" ht="33.75">
      <c r="A32" s="82" t="s">
        <v>149</v>
      </c>
      <c r="B32" s="52" t="s">
        <v>145</v>
      </c>
      <c r="C32" s="27" t="s">
        <v>181</v>
      </c>
      <c r="D32" s="28">
        <v>4905800</v>
      </c>
      <c r="E32" s="53">
        <v>4859129.1900000004</v>
      </c>
      <c r="F32" s="54">
        <f t="shared" si="0"/>
        <v>46670.80999999959</v>
      </c>
    </row>
    <row r="33" spans="1:6" ht="12.75" customHeight="1">
      <c r="A33" s="82" t="s">
        <v>151</v>
      </c>
      <c r="B33" s="52" t="s">
        <v>145</v>
      </c>
      <c r="C33" s="27" t="s">
        <v>182</v>
      </c>
      <c r="D33" s="28">
        <v>4905800</v>
      </c>
      <c r="E33" s="53">
        <v>4859129.1900000004</v>
      </c>
      <c r="F33" s="54">
        <f t="shared" si="0"/>
        <v>46670.80999999959</v>
      </c>
    </row>
    <row r="34" spans="1:6">
      <c r="A34" s="82" t="s">
        <v>153</v>
      </c>
      <c r="B34" s="52" t="s">
        <v>145</v>
      </c>
      <c r="C34" s="27" t="s">
        <v>183</v>
      </c>
      <c r="D34" s="28">
        <v>3536000</v>
      </c>
      <c r="E34" s="53">
        <v>3509593.8</v>
      </c>
      <c r="F34" s="54">
        <f t="shared" si="0"/>
        <v>26406.200000000186</v>
      </c>
    </row>
    <row r="35" spans="1:6" ht="22.5">
      <c r="A35" s="82" t="s">
        <v>155</v>
      </c>
      <c r="B35" s="52" t="s">
        <v>145</v>
      </c>
      <c r="C35" s="27" t="s">
        <v>184</v>
      </c>
      <c r="D35" s="28">
        <v>307600</v>
      </c>
      <c r="E35" s="53">
        <v>304503.46999999997</v>
      </c>
      <c r="F35" s="54">
        <f t="shared" si="0"/>
        <v>3096.5300000000279</v>
      </c>
    </row>
    <row r="36" spans="1:6" ht="33.75">
      <c r="A36" s="82" t="s">
        <v>157</v>
      </c>
      <c r="B36" s="52" t="s">
        <v>145</v>
      </c>
      <c r="C36" s="27" t="s">
        <v>185</v>
      </c>
      <c r="D36" s="28">
        <v>1062200</v>
      </c>
      <c r="E36" s="53">
        <v>1045031.92</v>
      </c>
      <c r="F36" s="54">
        <f t="shared" si="0"/>
        <v>17168.079999999958</v>
      </c>
    </row>
    <row r="37" spans="1:6" ht="22.5">
      <c r="A37" s="82" t="s">
        <v>159</v>
      </c>
      <c r="B37" s="52" t="s">
        <v>145</v>
      </c>
      <c r="C37" s="27" t="s">
        <v>186</v>
      </c>
      <c r="D37" s="28">
        <v>595100</v>
      </c>
      <c r="E37" s="53">
        <v>471645.23</v>
      </c>
      <c r="F37" s="54">
        <f t="shared" si="0"/>
        <v>123454.77000000002</v>
      </c>
    </row>
    <row r="38" spans="1:6" ht="22.5">
      <c r="A38" s="82" t="s">
        <v>161</v>
      </c>
      <c r="B38" s="52" t="s">
        <v>145</v>
      </c>
      <c r="C38" s="27" t="s">
        <v>187</v>
      </c>
      <c r="D38" s="28">
        <v>595100</v>
      </c>
      <c r="E38" s="53">
        <v>471645.23</v>
      </c>
      <c r="F38" s="54">
        <f t="shared" si="0"/>
        <v>123454.77000000002</v>
      </c>
    </row>
    <row r="39" spans="1:6">
      <c r="A39" s="82" t="s">
        <v>163</v>
      </c>
      <c r="B39" s="52" t="s">
        <v>145</v>
      </c>
      <c r="C39" s="27" t="s">
        <v>188</v>
      </c>
      <c r="D39" s="28">
        <v>527000</v>
      </c>
      <c r="E39" s="53">
        <v>445289.03</v>
      </c>
      <c r="F39" s="54">
        <f t="shared" si="0"/>
        <v>81710.969999999972</v>
      </c>
    </row>
    <row r="40" spans="1:6">
      <c r="A40" s="82" t="s">
        <v>165</v>
      </c>
      <c r="B40" s="52" t="s">
        <v>145</v>
      </c>
      <c r="C40" s="27" t="s">
        <v>189</v>
      </c>
      <c r="D40" s="28">
        <v>68100</v>
      </c>
      <c r="E40" s="53">
        <v>26356.2</v>
      </c>
      <c r="F40" s="54">
        <f t="shared" si="0"/>
        <v>41743.800000000003</v>
      </c>
    </row>
    <row r="41" spans="1:6">
      <c r="A41" s="82" t="s">
        <v>167</v>
      </c>
      <c r="B41" s="52" t="s">
        <v>145</v>
      </c>
      <c r="C41" s="27" t="s">
        <v>190</v>
      </c>
      <c r="D41" s="28">
        <v>13100</v>
      </c>
      <c r="E41" s="53">
        <v>12924</v>
      </c>
      <c r="F41" s="54">
        <f t="shared" si="0"/>
        <v>176</v>
      </c>
    </row>
    <row r="42" spans="1:6">
      <c r="A42" s="82" t="s">
        <v>169</v>
      </c>
      <c r="B42" s="52" t="s">
        <v>145</v>
      </c>
      <c r="C42" s="27" t="s">
        <v>191</v>
      </c>
      <c r="D42" s="28">
        <v>13100</v>
      </c>
      <c r="E42" s="53">
        <v>12924</v>
      </c>
      <c r="F42" s="54">
        <f t="shared" si="0"/>
        <v>176</v>
      </c>
    </row>
    <row r="43" spans="1:6">
      <c r="A43" s="82" t="s">
        <v>171</v>
      </c>
      <c r="B43" s="52" t="s">
        <v>145</v>
      </c>
      <c r="C43" s="27" t="s">
        <v>192</v>
      </c>
      <c r="D43" s="28">
        <v>11500</v>
      </c>
      <c r="E43" s="53">
        <v>11438</v>
      </c>
      <c r="F43" s="54">
        <f t="shared" si="0"/>
        <v>62</v>
      </c>
    </row>
    <row r="44" spans="1:6">
      <c r="A44" s="82" t="s">
        <v>173</v>
      </c>
      <c r="B44" s="52" t="s">
        <v>145</v>
      </c>
      <c r="C44" s="27" t="s">
        <v>193</v>
      </c>
      <c r="D44" s="28">
        <v>1600</v>
      </c>
      <c r="E44" s="53">
        <v>1486</v>
      </c>
      <c r="F44" s="54">
        <f t="shared" si="0"/>
        <v>114</v>
      </c>
    </row>
    <row r="45" spans="1:6">
      <c r="A45" s="94" t="s">
        <v>194</v>
      </c>
      <c r="B45" s="42" t="s">
        <v>145</v>
      </c>
      <c r="C45" s="43" t="s">
        <v>195</v>
      </c>
      <c r="D45" s="44">
        <v>2000</v>
      </c>
      <c r="E45" s="45" t="s">
        <v>44</v>
      </c>
      <c r="F45" s="46">
        <f t="shared" si="0"/>
        <v>2000</v>
      </c>
    </row>
    <row r="46" spans="1:6">
      <c r="A46" s="82" t="s">
        <v>167</v>
      </c>
      <c r="B46" s="52" t="s">
        <v>145</v>
      </c>
      <c r="C46" s="27" t="s">
        <v>196</v>
      </c>
      <c r="D46" s="28">
        <v>2000</v>
      </c>
      <c r="E46" s="53" t="s">
        <v>44</v>
      </c>
      <c r="F46" s="54">
        <f t="shared" si="0"/>
        <v>2000</v>
      </c>
    </row>
    <row r="47" spans="1:6">
      <c r="A47" s="82" t="s">
        <v>177</v>
      </c>
      <c r="B47" s="52" t="s">
        <v>145</v>
      </c>
      <c r="C47" s="27" t="s">
        <v>197</v>
      </c>
      <c r="D47" s="28">
        <v>2000</v>
      </c>
      <c r="E47" s="53" t="s">
        <v>44</v>
      </c>
      <c r="F47" s="54">
        <f t="shared" ref="F47:F78" si="1">IF(OR(D47="-",IF(E47="-",0,E47)&gt;=IF(D47="-",0,D47)),"-",IF(D47="-",0,D47)-IF(E47="-",0,E47))</f>
        <v>2000</v>
      </c>
    </row>
    <row r="48" spans="1:6">
      <c r="A48" s="94" t="s">
        <v>198</v>
      </c>
      <c r="B48" s="42" t="s">
        <v>145</v>
      </c>
      <c r="C48" s="43" t="s">
        <v>199</v>
      </c>
      <c r="D48" s="44">
        <v>38000</v>
      </c>
      <c r="E48" s="45">
        <v>24216</v>
      </c>
      <c r="F48" s="46">
        <f t="shared" si="1"/>
        <v>13784</v>
      </c>
    </row>
    <row r="49" spans="1:6" ht="22.5">
      <c r="A49" s="82" t="s">
        <v>159</v>
      </c>
      <c r="B49" s="52" t="s">
        <v>145</v>
      </c>
      <c r="C49" s="27" t="s">
        <v>200</v>
      </c>
      <c r="D49" s="28">
        <v>18000</v>
      </c>
      <c r="E49" s="53">
        <v>4216</v>
      </c>
      <c r="F49" s="54">
        <f t="shared" si="1"/>
        <v>13784</v>
      </c>
    </row>
    <row r="50" spans="1:6" ht="22.5">
      <c r="A50" s="82" t="s">
        <v>161</v>
      </c>
      <c r="B50" s="52" t="s">
        <v>145</v>
      </c>
      <c r="C50" s="27" t="s">
        <v>201</v>
      </c>
      <c r="D50" s="28">
        <v>18000</v>
      </c>
      <c r="E50" s="53">
        <v>4216</v>
      </c>
      <c r="F50" s="54">
        <f t="shared" si="1"/>
        <v>13784</v>
      </c>
    </row>
    <row r="51" spans="1:6">
      <c r="A51" s="82" t="s">
        <v>163</v>
      </c>
      <c r="B51" s="52" t="s">
        <v>145</v>
      </c>
      <c r="C51" s="27" t="s">
        <v>202</v>
      </c>
      <c r="D51" s="28">
        <v>18000</v>
      </c>
      <c r="E51" s="53">
        <v>4216</v>
      </c>
      <c r="F51" s="54">
        <f t="shared" si="1"/>
        <v>13784</v>
      </c>
    </row>
    <row r="52" spans="1:6">
      <c r="A52" s="82" t="s">
        <v>167</v>
      </c>
      <c r="B52" s="52" t="s">
        <v>145</v>
      </c>
      <c r="C52" s="27" t="s">
        <v>203</v>
      </c>
      <c r="D52" s="28">
        <v>20000</v>
      </c>
      <c r="E52" s="53">
        <v>20000</v>
      </c>
      <c r="F52" s="54" t="str">
        <f t="shared" si="1"/>
        <v>-</v>
      </c>
    </row>
    <row r="53" spans="1:6">
      <c r="A53" s="82" t="s">
        <v>169</v>
      </c>
      <c r="B53" s="52" t="s">
        <v>145</v>
      </c>
      <c r="C53" s="27" t="s">
        <v>204</v>
      </c>
      <c r="D53" s="28">
        <v>20000</v>
      </c>
      <c r="E53" s="53">
        <v>20000</v>
      </c>
      <c r="F53" s="54" t="str">
        <f t="shared" si="1"/>
        <v>-</v>
      </c>
    </row>
    <row r="54" spans="1:6">
      <c r="A54" s="82" t="s">
        <v>175</v>
      </c>
      <c r="B54" s="52" t="s">
        <v>145</v>
      </c>
      <c r="C54" s="27" t="s">
        <v>205</v>
      </c>
      <c r="D54" s="28">
        <v>20000</v>
      </c>
      <c r="E54" s="53">
        <v>20000</v>
      </c>
      <c r="F54" s="54" t="str">
        <f t="shared" si="1"/>
        <v>-</v>
      </c>
    </row>
    <row r="55" spans="1:6">
      <c r="A55" s="94" t="s">
        <v>206</v>
      </c>
      <c r="B55" s="42" t="s">
        <v>145</v>
      </c>
      <c r="C55" s="43" t="s">
        <v>207</v>
      </c>
      <c r="D55" s="44">
        <v>110800</v>
      </c>
      <c r="E55" s="45">
        <v>110800</v>
      </c>
      <c r="F55" s="46" t="str">
        <f t="shared" si="1"/>
        <v>-</v>
      </c>
    </row>
    <row r="56" spans="1:6" ht="33.75">
      <c r="A56" s="82" t="s">
        <v>149</v>
      </c>
      <c r="B56" s="52" t="s">
        <v>145</v>
      </c>
      <c r="C56" s="27" t="s">
        <v>208</v>
      </c>
      <c r="D56" s="28">
        <v>106463.35</v>
      </c>
      <c r="E56" s="53">
        <v>106463.35</v>
      </c>
      <c r="F56" s="54" t="str">
        <f t="shared" si="1"/>
        <v>-</v>
      </c>
    </row>
    <row r="57" spans="1:6" ht="12.75" customHeight="1">
      <c r="A57" s="82" t="s">
        <v>151</v>
      </c>
      <c r="B57" s="52" t="s">
        <v>145</v>
      </c>
      <c r="C57" s="27" t="s">
        <v>209</v>
      </c>
      <c r="D57" s="28">
        <v>106463.35</v>
      </c>
      <c r="E57" s="53">
        <v>106463.35</v>
      </c>
      <c r="F57" s="54" t="str">
        <f t="shared" si="1"/>
        <v>-</v>
      </c>
    </row>
    <row r="58" spans="1:6">
      <c r="A58" s="82" t="s">
        <v>153</v>
      </c>
      <c r="B58" s="52" t="s">
        <v>145</v>
      </c>
      <c r="C58" s="27" t="s">
        <v>210</v>
      </c>
      <c r="D58" s="28">
        <v>82287.03</v>
      </c>
      <c r="E58" s="53">
        <v>82287.03</v>
      </c>
      <c r="F58" s="54" t="str">
        <f t="shared" si="1"/>
        <v>-</v>
      </c>
    </row>
    <row r="59" spans="1:6" ht="33.75">
      <c r="A59" s="82" t="s">
        <v>157</v>
      </c>
      <c r="B59" s="52" t="s">
        <v>145</v>
      </c>
      <c r="C59" s="27" t="s">
        <v>211</v>
      </c>
      <c r="D59" s="28">
        <v>24176.32</v>
      </c>
      <c r="E59" s="53">
        <v>24176.32</v>
      </c>
      <c r="F59" s="54" t="str">
        <f t="shared" si="1"/>
        <v>-</v>
      </c>
    </row>
    <row r="60" spans="1:6" ht="22.5">
      <c r="A60" s="82" t="s">
        <v>159</v>
      </c>
      <c r="B60" s="52" t="s">
        <v>145</v>
      </c>
      <c r="C60" s="27" t="s">
        <v>212</v>
      </c>
      <c r="D60" s="28">
        <v>4336.6499999999996</v>
      </c>
      <c r="E60" s="53">
        <v>4336.6499999999996</v>
      </c>
      <c r="F60" s="54" t="str">
        <f t="shared" si="1"/>
        <v>-</v>
      </c>
    </row>
    <row r="61" spans="1:6" ht="22.5">
      <c r="A61" s="82" t="s">
        <v>161</v>
      </c>
      <c r="B61" s="52" t="s">
        <v>145</v>
      </c>
      <c r="C61" s="27" t="s">
        <v>213</v>
      </c>
      <c r="D61" s="28">
        <v>4336.6499999999996</v>
      </c>
      <c r="E61" s="53">
        <v>4336.6499999999996</v>
      </c>
      <c r="F61" s="54" t="str">
        <f t="shared" si="1"/>
        <v>-</v>
      </c>
    </row>
    <row r="62" spans="1:6">
      <c r="A62" s="82" t="s">
        <v>163</v>
      </c>
      <c r="B62" s="52" t="s">
        <v>145</v>
      </c>
      <c r="C62" s="27" t="s">
        <v>214</v>
      </c>
      <c r="D62" s="28">
        <v>4336.6499999999996</v>
      </c>
      <c r="E62" s="53">
        <v>4336.6499999999996</v>
      </c>
      <c r="F62" s="54" t="str">
        <f t="shared" si="1"/>
        <v>-</v>
      </c>
    </row>
    <row r="63" spans="1:6">
      <c r="A63" s="94" t="s">
        <v>215</v>
      </c>
      <c r="B63" s="42" t="s">
        <v>145</v>
      </c>
      <c r="C63" s="43" t="s">
        <v>216</v>
      </c>
      <c r="D63" s="44">
        <v>110800</v>
      </c>
      <c r="E63" s="45">
        <v>110800</v>
      </c>
      <c r="F63" s="46" t="str">
        <f t="shared" si="1"/>
        <v>-</v>
      </c>
    </row>
    <row r="64" spans="1:6" ht="33.75">
      <c r="A64" s="82" t="s">
        <v>149</v>
      </c>
      <c r="B64" s="52" t="s">
        <v>145</v>
      </c>
      <c r="C64" s="27" t="s">
        <v>217</v>
      </c>
      <c r="D64" s="28">
        <v>106463.35</v>
      </c>
      <c r="E64" s="53">
        <v>106463.35</v>
      </c>
      <c r="F64" s="54" t="str">
        <f t="shared" si="1"/>
        <v>-</v>
      </c>
    </row>
    <row r="65" spans="1:6" ht="13.5" customHeight="1">
      <c r="A65" s="82" t="s">
        <v>151</v>
      </c>
      <c r="B65" s="52" t="s">
        <v>145</v>
      </c>
      <c r="C65" s="27" t="s">
        <v>218</v>
      </c>
      <c r="D65" s="28">
        <v>106463.35</v>
      </c>
      <c r="E65" s="53">
        <v>106463.35</v>
      </c>
      <c r="F65" s="54" t="str">
        <f t="shared" si="1"/>
        <v>-</v>
      </c>
    </row>
    <row r="66" spans="1:6">
      <c r="A66" s="82" t="s">
        <v>153</v>
      </c>
      <c r="B66" s="52" t="s">
        <v>145</v>
      </c>
      <c r="C66" s="27" t="s">
        <v>219</v>
      </c>
      <c r="D66" s="28">
        <v>82287.03</v>
      </c>
      <c r="E66" s="53">
        <v>82287.03</v>
      </c>
      <c r="F66" s="54" t="str">
        <f t="shared" si="1"/>
        <v>-</v>
      </c>
    </row>
    <row r="67" spans="1:6" ht="33.75">
      <c r="A67" s="82" t="s">
        <v>157</v>
      </c>
      <c r="B67" s="52" t="s">
        <v>145</v>
      </c>
      <c r="C67" s="27" t="s">
        <v>220</v>
      </c>
      <c r="D67" s="28">
        <v>24176.32</v>
      </c>
      <c r="E67" s="53">
        <v>24176.32</v>
      </c>
      <c r="F67" s="54" t="str">
        <f t="shared" si="1"/>
        <v>-</v>
      </c>
    </row>
    <row r="68" spans="1:6" ht="22.5">
      <c r="A68" s="82" t="s">
        <v>159</v>
      </c>
      <c r="B68" s="52" t="s">
        <v>145</v>
      </c>
      <c r="C68" s="27" t="s">
        <v>221</v>
      </c>
      <c r="D68" s="28">
        <v>4336.6499999999996</v>
      </c>
      <c r="E68" s="53">
        <v>4336.6499999999996</v>
      </c>
      <c r="F68" s="54" t="str">
        <f t="shared" si="1"/>
        <v>-</v>
      </c>
    </row>
    <row r="69" spans="1:6" ht="22.5">
      <c r="A69" s="82" t="s">
        <v>161</v>
      </c>
      <c r="B69" s="52" t="s">
        <v>145</v>
      </c>
      <c r="C69" s="27" t="s">
        <v>222</v>
      </c>
      <c r="D69" s="28">
        <v>4336.6499999999996</v>
      </c>
      <c r="E69" s="53">
        <v>4336.6499999999996</v>
      </c>
      <c r="F69" s="54" t="str">
        <f t="shared" si="1"/>
        <v>-</v>
      </c>
    </row>
    <row r="70" spans="1:6">
      <c r="A70" s="82" t="s">
        <v>163</v>
      </c>
      <c r="B70" s="52" t="s">
        <v>145</v>
      </c>
      <c r="C70" s="27" t="s">
        <v>223</v>
      </c>
      <c r="D70" s="28">
        <v>4336.6499999999996</v>
      </c>
      <c r="E70" s="53">
        <v>4336.6499999999996</v>
      </c>
      <c r="F70" s="54" t="str">
        <f t="shared" si="1"/>
        <v>-</v>
      </c>
    </row>
    <row r="71" spans="1:6" ht="22.5">
      <c r="A71" s="94" t="s">
        <v>224</v>
      </c>
      <c r="B71" s="42" t="s">
        <v>145</v>
      </c>
      <c r="C71" s="43" t="s">
        <v>225</v>
      </c>
      <c r="D71" s="44">
        <v>5000</v>
      </c>
      <c r="E71" s="45">
        <v>731.5</v>
      </c>
      <c r="F71" s="46">
        <f t="shared" si="1"/>
        <v>4268.5</v>
      </c>
    </row>
    <row r="72" spans="1:6" ht="22.5">
      <c r="A72" s="82" t="s">
        <v>159</v>
      </c>
      <c r="B72" s="52" t="s">
        <v>145</v>
      </c>
      <c r="C72" s="27" t="s">
        <v>226</v>
      </c>
      <c r="D72" s="28">
        <v>5000</v>
      </c>
      <c r="E72" s="53">
        <v>731.5</v>
      </c>
      <c r="F72" s="54">
        <f t="shared" si="1"/>
        <v>4268.5</v>
      </c>
    </row>
    <row r="73" spans="1:6" ht="22.5">
      <c r="A73" s="82" t="s">
        <v>161</v>
      </c>
      <c r="B73" s="52" t="s">
        <v>145</v>
      </c>
      <c r="C73" s="27" t="s">
        <v>227</v>
      </c>
      <c r="D73" s="28">
        <v>5000</v>
      </c>
      <c r="E73" s="53">
        <v>731.5</v>
      </c>
      <c r="F73" s="54">
        <f t="shared" si="1"/>
        <v>4268.5</v>
      </c>
    </row>
    <row r="74" spans="1:6">
      <c r="A74" s="82" t="s">
        <v>163</v>
      </c>
      <c r="B74" s="52" t="s">
        <v>145</v>
      </c>
      <c r="C74" s="27" t="s">
        <v>228</v>
      </c>
      <c r="D74" s="28">
        <v>5000</v>
      </c>
      <c r="E74" s="53">
        <v>731.5</v>
      </c>
      <c r="F74" s="54">
        <f t="shared" si="1"/>
        <v>4268.5</v>
      </c>
    </row>
    <row r="75" spans="1:6" ht="22.5">
      <c r="A75" s="94" t="s">
        <v>229</v>
      </c>
      <c r="B75" s="42" t="s">
        <v>145</v>
      </c>
      <c r="C75" s="43" t="s">
        <v>230</v>
      </c>
      <c r="D75" s="44">
        <v>5000</v>
      </c>
      <c r="E75" s="45">
        <v>731.5</v>
      </c>
      <c r="F75" s="46">
        <f t="shared" si="1"/>
        <v>4268.5</v>
      </c>
    </row>
    <row r="76" spans="1:6" ht="22.5">
      <c r="A76" s="82" t="s">
        <v>159</v>
      </c>
      <c r="B76" s="52" t="s">
        <v>145</v>
      </c>
      <c r="C76" s="27" t="s">
        <v>231</v>
      </c>
      <c r="D76" s="28">
        <v>5000</v>
      </c>
      <c r="E76" s="53">
        <v>731.5</v>
      </c>
      <c r="F76" s="54">
        <f t="shared" si="1"/>
        <v>4268.5</v>
      </c>
    </row>
    <row r="77" spans="1:6" ht="22.5">
      <c r="A77" s="82" t="s">
        <v>161</v>
      </c>
      <c r="B77" s="52" t="s">
        <v>145</v>
      </c>
      <c r="C77" s="27" t="s">
        <v>232</v>
      </c>
      <c r="D77" s="28">
        <v>5000</v>
      </c>
      <c r="E77" s="53">
        <v>731.5</v>
      </c>
      <c r="F77" s="54">
        <f t="shared" si="1"/>
        <v>4268.5</v>
      </c>
    </row>
    <row r="78" spans="1:6">
      <c r="A78" s="82" t="s">
        <v>163</v>
      </c>
      <c r="B78" s="52" t="s">
        <v>145</v>
      </c>
      <c r="C78" s="27" t="s">
        <v>233</v>
      </c>
      <c r="D78" s="28">
        <v>5000</v>
      </c>
      <c r="E78" s="53">
        <v>731.5</v>
      </c>
      <c r="F78" s="54">
        <f t="shared" si="1"/>
        <v>4268.5</v>
      </c>
    </row>
    <row r="79" spans="1:6">
      <c r="A79" s="94" t="s">
        <v>234</v>
      </c>
      <c r="B79" s="42" t="s">
        <v>145</v>
      </c>
      <c r="C79" s="43" t="s">
        <v>235</v>
      </c>
      <c r="D79" s="44">
        <v>300000</v>
      </c>
      <c r="E79" s="45">
        <v>300000</v>
      </c>
      <c r="F79" s="46" t="str">
        <f t="shared" ref="F79:F110" si="2">IF(OR(D79="-",IF(E79="-",0,E79)&gt;=IF(D79="-",0,D79)),"-",IF(D79="-",0,D79)-IF(E79="-",0,E79))</f>
        <v>-</v>
      </c>
    </row>
    <row r="80" spans="1:6" ht="22.5">
      <c r="A80" s="82" t="s">
        <v>159</v>
      </c>
      <c r="B80" s="52" t="s">
        <v>145</v>
      </c>
      <c r="C80" s="27" t="s">
        <v>236</v>
      </c>
      <c r="D80" s="28">
        <v>300000</v>
      </c>
      <c r="E80" s="53">
        <v>300000</v>
      </c>
      <c r="F80" s="54" t="str">
        <f t="shared" si="2"/>
        <v>-</v>
      </c>
    </row>
    <row r="81" spans="1:6" ht="22.5">
      <c r="A81" s="82" t="s">
        <v>161</v>
      </c>
      <c r="B81" s="52" t="s">
        <v>145</v>
      </c>
      <c r="C81" s="27" t="s">
        <v>237</v>
      </c>
      <c r="D81" s="28">
        <v>300000</v>
      </c>
      <c r="E81" s="53">
        <v>300000</v>
      </c>
      <c r="F81" s="54" t="str">
        <f t="shared" si="2"/>
        <v>-</v>
      </c>
    </row>
    <row r="82" spans="1:6">
      <c r="A82" s="82" t="s">
        <v>163</v>
      </c>
      <c r="B82" s="52" t="s">
        <v>145</v>
      </c>
      <c r="C82" s="27" t="s">
        <v>238</v>
      </c>
      <c r="D82" s="28">
        <v>300000</v>
      </c>
      <c r="E82" s="53">
        <v>300000</v>
      </c>
      <c r="F82" s="54" t="str">
        <f t="shared" si="2"/>
        <v>-</v>
      </c>
    </row>
    <row r="83" spans="1:6">
      <c r="A83" s="94" t="s">
        <v>239</v>
      </c>
      <c r="B83" s="42" t="s">
        <v>145</v>
      </c>
      <c r="C83" s="43" t="s">
        <v>240</v>
      </c>
      <c r="D83" s="44">
        <v>300000</v>
      </c>
      <c r="E83" s="45">
        <v>300000</v>
      </c>
      <c r="F83" s="46" t="str">
        <f t="shared" si="2"/>
        <v>-</v>
      </c>
    </row>
    <row r="84" spans="1:6" ht="22.5">
      <c r="A84" s="82" t="s">
        <v>159</v>
      </c>
      <c r="B84" s="52" t="s">
        <v>145</v>
      </c>
      <c r="C84" s="27" t="s">
        <v>241</v>
      </c>
      <c r="D84" s="28">
        <v>300000</v>
      </c>
      <c r="E84" s="53">
        <v>300000</v>
      </c>
      <c r="F84" s="54" t="str">
        <f t="shared" si="2"/>
        <v>-</v>
      </c>
    </row>
    <row r="85" spans="1:6" ht="22.5">
      <c r="A85" s="82" t="s">
        <v>161</v>
      </c>
      <c r="B85" s="52" t="s">
        <v>145</v>
      </c>
      <c r="C85" s="27" t="s">
        <v>242</v>
      </c>
      <c r="D85" s="28">
        <v>300000</v>
      </c>
      <c r="E85" s="53">
        <v>300000</v>
      </c>
      <c r="F85" s="54" t="str">
        <f t="shared" si="2"/>
        <v>-</v>
      </c>
    </row>
    <row r="86" spans="1:6">
      <c r="A86" s="82" t="s">
        <v>163</v>
      </c>
      <c r="B86" s="52" t="s">
        <v>145</v>
      </c>
      <c r="C86" s="27" t="s">
        <v>243</v>
      </c>
      <c r="D86" s="28">
        <v>300000</v>
      </c>
      <c r="E86" s="53">
        <v>300000</v>
      </c>
      <c r="F86" s="54" t="str">
        <f t="shared" si="2"/>
        <v>-</v>
      </c>
    </row>
    <row r="87" spans="1:6">
      <c r="A87" s="94" t="s">
        <v>244</v>
      </c>
      <c r="B87" s="42" t="s">
        <v>145</v>
      </c>
      <c r="C87" s="43" t="s">
        <v>245</v>
      </c>
      <c r="D87" s="44">
        <v>3152600</v>
      </c>
      <c r="E87" s="45">
        <v>2769105.24</v>
      </c>
      <c r="F87" s="46">
        <f t="shared" si="2"/>
        <v>383494.75999999978</v>
      </c>
    </row>
    <row r="88" spans="1:6" ht="22.5">
      <c r="A88" s="82" t="s">
        <v>159</v>
      </c>
      <c r="B88" s="52" t="s">
        <v>145</v>
      </c>
      <c r="C88" s="27" t="s">
        <v>246</v>
      </c>
      <c r="D88" s="28">
        <v>3152600</v>
      </c>
      <c r="E88" s="53">
        <v>2769105.24</v>
      </c>
      <c r="F88" s="54">
        <f t="shared" si="2"/>
        <v>383494.75999999978</v>
      </c>
    </row>
    <row r="89" spans="1:6" ht="22.5">
      <c r="A89" s="82" t="s">
        <v>161</v>
      </c>
      <c r="B89" s="52" t="s">
        <v>145</v>
      </c>
      <c r="C89" s="27" t="s">
        <v>247</v>
      </c>
      <c r="D89" s="28">
        <v>3152600</v>
      </c>
      <c r="E89" s="53">
        <v>2769105.24</v>
      </c>
      <c r="F89" s="54">
        <f t="shared" si="2"/>
        <v>383494.75999999978</v>
      </c>
    </row>
    <row r="90" spans="1:6">
      <c r="A90" s="82" t="s">
        <v>163</v>
      </c>
      <c r="B90" s="52" t="s">
        <v>145</v>
      </c>
      <c r="C90" s="27" t="s">
        <v>248</v>
      </c>
      <c r="D90" s="28">
        <v>3103000</v>
      </c>
      <c r="E90" s="53">
        <v>2724174.96</v>
      </c>
      <c r="F90" s="54">
        <f t="shared" si="2"/>
        <v>378825.04000000004</v>
      </c>
    </row>
    <row r="91" spans="1:6">
      <c r="A91" s="82" t="s">
        <v>165</v>
      </c>
      <c r="B91" s="52" t="s">
        <v>145</v>
      </c>
      <c r="C91" s="27" t="s">
        <v>249</v>
      </c>
      <c r="D91" s="28">
        <v>49600</v>
      </c>
      <c r="E91" s="53">
        <v>44930.28</v>
      </c>
      <c r="F91" s="54">
        <f t="shared" si="2"/>
        <v>4669.7200000000012</v>
      </c>
    </row>
    <row r="92" spans="1:6">
      <c r="A92" s="94" t="s">
        <v>250</v>
      </c>
      <c r="B92" s="42" t="s">
        <v>145</v>
      </c>
      <c r="C92" s="43" t="s">
        <v>251</v>
      </c>
      <c r="D92" s="44">
        <v>4000</v>
      </c>
      <c r="E92" s="45">
        <v>4000</v>
      </c>
      <c r="F92" s="46" t="str">
        <f t="shared" si="2"/>
        <v>-</v>
      </c>
    </row>
    <row r="93" spans="1:6" ht="22.5">
      <c r="A93" s="82" t="s">
        <v>159</v>
      </c>
      <c r="B93" s="52" t="s">
        <v>145</v>
      </c>
      <c r="C93" s="27" t="s">
        <v>252</v>
      </c>
      <c r="D93" s="28">
        <v>4000</v>
      </c>
      <c r="E93" s="53">
        <v>4000</v>
      </c>
      <c r="F93" s="54" t="str">
        <f t="shared" si="2"/>
        <v>-</v>
      </c>
    </row>
    <row r="94" spans="1:6" ht="22.5">
      <c r="A94" s="82" t="s">
        <v>161</v>
      </c>
      <c r="B94" s="52" t="s">
        <v>145</v>
      </c>
      <c r="C94" s="27" t="s">
        <v>253</v>
      </c>
      <c r="D94" s="28">
        <v>4000</v>
      </c>
      <c r="E94" s="53">
        <v>4000</v>
      </c>
      <c r="F94" s="54" t="str">
        <f t="shared" si="2"/>
        <v>-</v>
      </c>
    </row>
    <row r="95" spans="1:6">
      <c r="A95" s="82" t="s">
        <v>163</v>
      </c>
      <c r="B95" s="52" t="s">
        <v>145</v>
      </c>
      <c r="C95" s="27" t="s">
        <v>254</v>
      </c>
      <c r="D95" s="28">
        <v>4000</v>
      </c>
      <c r="E95" s="53">
        <v>4000</v>
      </c>
      <c r="F95" s="54" t="str">
        <f t="shared" si="2"/>
        <v>-</v>
      </c>
    </row>
    <row r="96" spans="1:6">
      <c r="A96" s="94" t="s">
        <v>255</v>
      </c>
      <c r="B96" s="42" t="s">
        <v>145</v>
      </c>
      <c r="C96" s="43" t="s">
        <v>256</v>
      </c>
      <c r="D96" s="44">
        <v>273600</v>
      </c>
      <c r="E96" s="45">
        <v>273525.34000000003</v>
      </c>
      <c r="F96" s="46">
        <f t="shared" si="2"/>
        <v>74.659999999974389</v>
      </c>
    </row>
    <row r="97" spans="1:6" ht="22.5">
      <c r="A97" s="82" t="s">
        <v>159</v>
      </c>
      <c r="B97" s="52" t="s">
        <v>145</v>
      </c>
      <c r="C97" s="27" t="s">
        <v>257</v>
      </c>
      <c r="D97" s="28">
        <v>273600</v>
      </c>
      <c r="E97" s="53">
        <v>273525.34000000003</v>
      </c>
      <c r="F97" s="54">
        <f t="shared" si="2"/>
        <v>74.659999999974389</v>
      </c>
    </row>
    <row r="98" spans="1:6" ht="22.5">
      <c r="A98" s="82" t="s">
        <v>161</v>
      </c>
      <c r="B98" s="52" t="s">
        <v>145</v>
      </c>
      <c r="C98" s="27" t="s">
        <v>258</v>
      </c>
      <c r="D98" s="28">
        <v>273600</v>
      </c>
      <c r="E98" s="53">
        <v>273525.34000000003</v>
      </c>
      <c r="F98" s="54">
        <f t="shared" si="2"/>
        <v>74.659999999974389</v>
      </c>
    </row>
    <row r="99" spans="1:6">
      <c r="A99" s="82" t="s">
        <v>163</v>
      </c>
      <c r="B99" s="52" t="s">
        <v>145</v>
      </c>
      <c r="C99" s="27" t="s">
        <v>259</v>
      </c>
      <c r="D99" s="28">
        <v>273600</v>
      </c>
      <c r="E99" s="53">
        <v>273525.34000000003</v>
      </c>
      <c r="F99" s="54">
        <f t="shared" si="2"/>
        <v>74.659999999974389</v>
      </c>
    </row>
    <row r="100" spans="1:6">
      <c r="A100" s="94" t="s">
        <v>260</v>
      </c>
      <c r="B100" s="42" t="s">
        <v>145</v>
      </c>
      <c r="C100" s="43" t="s">
        <v>261</v>
      </c>
      <c r="D100" s="44">
        <v>2875000</v>
      </c>
      <c r="E100" s="45">
        <v>2491579.9</v>
      </c>
      <c r="F100" s="46">
        <f t="shared" si="2"/>
        <v>383420.10000000009</v>
      </c>
    </row>
    <row r="101" spans="1:6" ht="22.5">
      <c r="A101" s="82" t="s">
        <v>159</v>
      </c>
      <c r="B101" s="52" t="s">
        <v>145</v>
      </c>
      <c r="C101" s="27" t="s">
        <v>262</v>
      </c>
      <c r="D101" s="28">
        <v>2875000</v>
      </c>
      <c r="E101" s="53">
        <v>2491579.9</v>
      </c>
      <c r="F101" s="54">
        <f t="shared" si="2"/>
        <v>383420.10000000009</v>
      </c>
    </row>
    <row r="102" spans="1:6" ht="22.5">
      <c r="A102" s="82" t="s">
        <v>161</v>
      </c>
      <c r="B102" s="52" t="s">
        <v>145</v>
      </c>
      <c r="C102" s="27" t="s">
        <v>263</v>
      </c>
      <c r="D102" s="28">
        <v>2875000</v>
      </c>
      <c r="E102" s="53">
        <v>2491579.9</v>
      </c>
      <c r="F102" s="54">
        <f t="shared" si="2"/>
        <v>383420.10000000009</v>
      </c>
    </row>
    <row r="103" spans="1:6">
      <c r="A103" s="82" t="s">
        <v>163</v>
      </c>
      <c r="B103" s="52" t="s">
        <v>145</v>
      </c>
      <c r="C103" s="27" t="s">
        <v>264</v>
      </c>
      <c r="D103" s="28">
        <v>2825400</v>
      </c>
      <c r="E103" s="53">
        <v>2446649.62</v>
      </c>
      <c r="F103" s="54">
        <f t="shared" si="2"/>
        <v>378750.37999999989</v>
      </c>
    </row>
    <row r="104" spans="1:6">
      <c r="A104" s="82" t="s">
        <v>165</v>
      </c>
      <c r="B104" s="52" t="s">
        <v>145</v>
      </c>
      <c r="C104" s="27" t="s">
        <v>265</v>
      </c>
      <c r="D104" s="28">
        <v>49600</v>
      </c>
      <c r="E104" s="53">
        <v>44930.28</v>
      </c>
      <c r="F104" s="54">
        <f t="shared" si="2"/>
        <v>4669.7200000000012</v>
      </c>
    </row>
    <row r="105" spans="1:6">
      <c r="A105" s="94" t="s">
        <v>266</v>
      </c>
      <c r="B105" s="42" t="s">
        <v>145</v>
      </c>
      <c r="C105" s="43" t="s">
        <v>267</v>
      </c>
      <c r="D105" s="44">
        <v>10000</v>
      </c>
      <c r="E105" s="45">
        <v>7000</v>
      </c>
      <c r="F105" s="46">
        <f t="shared" si="2"/>
        <v>3000</v>
      </c>
    </row>
    <row r="106" spans="1:6" ht="22.5">
      <c r="A106" s="82" t="s">
        <v>159</v>
      </c>
      <c r="B106" s="52" t="s">
        <v>145</v>
      </c>
      <c r="C106" s="27" t="s">
        <v>268</v>
      </c>
      <c r="D106" s="28">
        <v>10000</v>
      </c>
      <c r="E106" s="53">
        <v>7000</v>
      </c>
      <c r="F106" s="54">
        <f t="shared" si="2"/>
        <v>3000</v>
      </c>
    </row>
    <row r="107" spans="1:6" ht="22.5">
      <c r="A107" s="82" t="s">
        <v>161</v>
      </c>
      <c r="B107" s="52" t="s">
        <v>145</v>
      </c>
      <c r="C107" s="27" t="s">
        <v>269</v>
      </c>
      <c r="D107" s="28">
        <v>10000</v>
      </c>
      <c r="E107" s="53">
        <v>7000</v>
      </c>
      <c r="F107" s="54">
        <f t="shared" si="2"/>
        <v>3000</v>
      </c>
    </row>
    <row r="108" spans="1:6">
      <c r="A108" s="82" t="s">
        <v>163</v>
      </c>
      <c r="B108" s="52" t="s">
        <v>145</v>
      </c>
      <c r="C108" s="27" t="s">
        <v>270</v>
      </c>
      <c r="D108" s="28">
        <v>10000</v>
      </c>
      <c r="E108" s="53">
        <v>7000</v>
      </c>
      <c r="F108" s="54">
        <f t="shared" si="2"/>
        <v>3000</v>
      </c>
    </row>
    <row r="109" spans="1:6" ht="22.5">
      <c r="A109" s="94" t="s">
        <v>271</v>
      </c>
      <c r="B109" s="42" t="s">
        <v>145</v>
      </c>
      <c r="C109" s="43" t="s">
        <v>272</v>
      </c>
      <c r="D109" s="44">
        <v>10000</v>
      </c>
      <c r="E109" s="45">
        <v>7000</v>
      </c>
      <c r="F109" s="46">
        <f t="shared" si="2"/>
        <v>3000</v>
      </c>
    </row>
    <row r="110" spans="1:6" ht="22.5">
      <c r="A110" s="82" t="s">
        <v>159</v>
      </c>
      <c r="B110" s="52" t="s">
        <v>145</v>
      </c>
      <c r="C110" s="27" t="s">
        <v>273</v>
      </c>
      <c r="D110" s="28">
        <v>10000</v>
      </c>
      <c r="E110" s="53">
        <v>7000</v>
      </c>
      <c r="F110" s="54">
        <f t="shared" si="2"/>
        <v>3000</v>
      </c>
    </row>
    <row r="111" spans="1:6" ht="22.5">
      <c r="A111" s="82" t="s">
        <v>161</v>
      </c>
      <c r="B111" s="52" t="s">
        <v>145</v>
      </c>
      <c r="C111" s="27" t="s">
        <v>274</v>
      </c>
      <c r="D111" s="28">
        <v>10000</v>
      </c>
      <c r="E111" s="53">
        <v>7000</v>
      </c>
      <c r="F111" s="54">
        <f t="shared" ref="F111:F142" si="3">IF(OR(D111="-",IF(E111="-",0,E111)&gt;=IF(D111="-",0,D111)),"-",IF(D111="-",0,D111)-IF(E111="-",0,E111))</f>
        <v>3000</v>
      </c>
    </row>
    <row r="112" spans="1:6">
      <c r="A112" s="82" t="s">
        <v>163</v>
      </c>
      <c r="B112" s="52" t="s">
        <v>145</v>
      </c>
      <c r="C112" s="27" t="s">
        <v>275</v>
      </c>
      <c r="D112" s="28">
        <v>10000</v>
      </c>
      <c r="E112" s="53">
        <v>7000</v>
      </c>
      <c r="F112" s="54">
        <f t="shared" si="3"/>
        <v>3000</v>
      </c>
    </row>
    <row r="113" spans="1:6">
      <c r="A113" s="94" t="s">
        <v>276</v>
      </c>
      <c r="B113" s="42" t="s">
        <v>145</v>
      </c>
      <c r="C113" s="43" t="s">
        <v>277</v>
      </c>
      <c r="D113" s="44">
        <v>2183300</v>
      </c>
      <c r="E113" s="45">
        <v>2129313.4</v>
      </c>
      <c r="F113" s="46">
        <f t="shared" si="3"/>
        <v>53986.600000000093</v>
      </c>
    </row>
    <row r="114" spans="1:6" ht="33.75">
      <c r="A114" s="82" t="s">
        <v>149</v>
      </c>
      <c r="B114" s="52" t="s">
        <v>145</v>
      </c>
      <c r="C114" s="27" t="s">
        <v>278</v>
      </c>
      <c r="D114" s="28">
        <v>944900</v>
      </c>
      <c r="E114" s="53">
        <v>944770.55</v>
      </c>
      <c r="F114" s="54">
        <f t="shared" si="3"/>
        <v>129.44999999995343</v>
      </c>
    </row>
    <row r="115" spans="1:6">
      <c r="A115" s="82" t="s">
        <v>279</v>
      </c>
      <c r="B115" s="52" t="s">
        <v>145</v>
      </c>
      <c r="C115" s="27" t="s">
        <v>280</v>
      </c>
      <c r="D115" s="28">
        <v>944900</v>
      </c>
      <c r="E115" s="53">
        <v>944770.55</v>
      </c>
      <c r="F115" s="54">
        <f t="shared" si="3"/>
        <v>129.44999999995343</v>
      </c>
    </row>
    <row r="116" spans="1:6">
      <c r="A116" s="82" t="s">
        <v>281</v>
      </c>
      <c r="B116" s="52" t="s">
        <v>145</v>
      </c>
      <c r="C116" s="27" t="s">
        <v>282</v>
      </c>
      <c r="D116" s="28">
        <v>725700</v>
      </c>
      <c r="E116" s="53">
        <v>725613.72</v>
      </c>
      <c r="F116" s="54">
        <f t="shared" si="3"/>
        <v>86.28000000002794</v>
      </c>
    </row>
    <row r="117" spans="1:6" ht="22.5">
      <c r="A117" s="82" t="s">
        <v>283</v>
      </c>
      <c r="B117" s="52" t="s">
        <v>145</v>
      </c>
      <c r="C117" s="27" t="s">
        <v>284</v>
      </c>
      <c r="D117" s="28">
        <v>219200</v>
      </c>
      <c r="E117" s="53">
        <v>219156.83</v>
      </c>
      <c r="F117" s="54">
        <f t="shared" si="3"/>
        <v>43.170000000012806</v>
      </c>
    </row>
    <row r="118" spans="1:6" ht="22.5">
      <c r="A118" s="82" t="s">
        <v>159</v>
      </c>
      <c r="B118" s="52" t="s">
        <v>145</v>
      </c>
      <c r="C118" s="27" t="s">
        <v>285</v>
      </c>
      <c r="D118" s="28">
        <v>1228400</v>
      </c>
      <c r="E118" s="53">
        <v>1176808.8500000001</v>
      </c>
      <c r="F118" s="54">
        <f t="shared" si="3"/>
        <v>51591.149999999907</v>
      </c>
    </row>
    <row r="119" spans="1:6" ht="22.5">
      <c r="A119" s="82" t="s">
        <v>161</v>
      </c>
      <c r="B119" s="52" t="s">
        <v>145</v>
      </c>
      <c r="C119" s="27" t="s">
        <v>286</v>
      </c>
      <c r="D119" s="28">
        <v>1228400</v>
      </c>
      <c r="E119" s="53">
        <v>1176808.8500000001</v>
      </c>
      <c r="F119" s="54">
        <f t="shared" si="3"/>
        <v>51591.149999999907</v>
      </c>
    </row>
    <row r="120" spans="1:6">
      <c r="A120" s="82" t="s">
        <v>163</v>
      </c>
      <c r="B120" s="52" t="s">
        <v>145</v>
      </c>
      <c r="C120" s="27" t="s">
        <v>287</v>
      </c>
      <c r="D120" s="28">
        <v>1160500</v>
      </c>
      <c r="E120" s="53">
        <v>1132816.49</v>
      </c>
      <c r="F120" s="54">
        <f t="shared" si="3"/>
        <v>27683.510000000009</v>
      </c>
    </row>
    <row r="121" spans="1:6">
      <c r="A121" s="82" t="s">
        <v>165</v>
      </c>
      <c r="B121" s="52" t="s">
        <v>145</v>
      </c>
      <c r="C121" s="27" t="s">
        <v>288</v>
      </c>
      <c r="D121" s="28">
        <v>67900</v>
      </c>
      <c r="E121" s="53">
        <v>43992.36</v>
      </c>
      <c r="F121" s="54">
        <f t="shared" si="3"/>
        <v>23907.64</v>
      </c>
    </row>
    <row r="122" spans="1:6">
      <c r="A122" s="82" t="s">
        <v>167</v>
      </c>
      <c r="B122" s="52" t="s">
        <v>145</v>
      </c>
      <c r="C122" s="27" t="s">
        <v>289</v>
      </c>
      <c r="D122" s="28">
        <v>10000</v>
      </c>
      <c r="E122" s="53">
        <v>7734</v>
      </c>
      <c r="F122" s="54">
        <f t="shared" si="3"/>
        <v>2266</v>
      </c>
    </row>
    <row r="123" spans="1:6">
      <c r="A123" s="82" t="s">
        <v>169</v>
      </c>
      <c r="B123" s="52" t="s">
        <v>145</v>
      </c>
      <c r="C123" s="27" t="s">
        <v>290</v>
      </c>
      <c r="D123" s="28">
        <v>10000</v>
      </c>
      <c r="E123" s="53">
        <v>7734</v>
      </c>
      <c r="F123" s="54">
        <f t="shared" si="3"/>
        <v>2266</v>
      </c>
    </row>
    <row r="124" spans="1:6">
      <c r="A124" s="82" t="s">
        <v>171</v>
      </c>
      <c r="B124" s="52" t="s">
        <v>145</v>
      </c>
      <c r="C124" s="27" t="s">
        <v>291</v>
      </c>
      <c r="D124" s="28">
        <v>10000</v>
      </c>
      <c r="E124" s="53">
        <v>7734</v>
      </c>
      <c r="F124" s="54">
        <f t="shared" si="3"/>
        <v>2266</v>
      </c>
    </row>
    <row r="125" spans="1:6">
      <c r="A125" s="94" t="s">
        <v>292</v>
      </c>
      <c r="B125" s="42" t="s">
        <v>145</v>
      </c>
      <c r="C125" s="43" t="s">
        <v>293</v>
      </c>
      <c r="D125" s="44">
        <v>2183300</v>
      </c>
      <c r="E125" s="45">
        <v>2129313.4</v>
      </c>
      <c r="F125" s="46">
        <f t="shared" si="3"/>
        <v>53986.600000000093</v>
      </c>
    </row>
    <row r="126" spans="1:6" ht="33.75">
      <c r="A126" s="82" t="s">
        <v>149</v>
      </c>
      <c r="B126" s="52" t="s">
        <v>145</v>
      </c>
      <c r="C126" s="27" t="s">
        <v>294</v>
      </c>
      <c r="D126" s="28">
        <v>944900</v>
      </c>
      <c r="E126" s="53">
        <v>944770.55</v>
      </c>
      <c r="F126" s="54">
        <f t="shared" si="3"/>
        <v>129.44999999995343</v>
      </c>
    </row>
    <row r="127" spans="1:6">
      <c r="A127" s="82" t="s">
        <v>279</v>
      </c>
      <c r="B127" s="52" t="s">
        <v>145</v>
      </c>
      <c r="C127" s="27" t="s">
        <v>295</v>
      </c>
      <c r="D127" s="28">
        <v>944900</v>
      </c>
      <c r="E127" s="53">
        <v>944770.55</v>
      </c>
      <c r="F127" s="54">
        <f t="shared" si="3"/>
        <v>129.44999999995343</v>
      </c>
    </row>
    <row r="128" spans="1:6">
      <c r="A128" s="82" t="s">
        <v>281</v>
      </c>
      <c r="B128" s="52" t="s">
        <v>145</v>
      </c>
      <c r="C128" s="27" t="s">
        <v>296</v>
      </c>
      <c r="D128" s="28">
        <v>725700</v>
      </c>
      <c r="E128" s="53">
        <v>725613.72</v>
      </c>
      <c r="F128" s="54">
        <f t="shared" si="3"/>
        <v>86.28000000002794</v>
      </c>
    </row>
    <row r="129" spans="1:6" ht="22.5">
      <c r="A129" s="82" t="s">
        <v>283</v>
      </c>
      <c r="B129" s="52" t="s">
        <v>145</v>
      </c>
      <c r="C129" s="27" t="s">
        <v>297</v>
      </c>
      <c r="D129" s="28">
        <v>219200</v>
      </c>
      <c r="E129" s="53">
        <v>219156.83</v>
      </c>
      <c r="F129" s="54">
        <f t="shared" si="3"/>
        <v>43.170000000012806</v>
      </c>
    </row>
    <row r="130" spans="1:6" ht="22.5">
      <c r="A130" s="82" t="s">
        <v>159</v>
      </c>
      <c r="B130" s="52" t="s">
        <v>145</v>
      </c>
      <c r="C130" s="27" t="s">
        <v>298</v>
      </c>
      <c r="D130" s="28">
        <v>1228400</v>
      </c>
      <c r="E130" s="53">
        <v>1176808.8500000001</v>
      </c>
      <c r="F130" s="54">
        <f t="shared" si="3"/>
        <v>51591.149999999907</v>
      </c>
    </row>
    <row r="131" spans="1:6" ht="22.5">
      <c r="A131" s="82" t="s">
        <v>161</v>
      </c>
      <c r="B131" s="52" t="s">
        <v>145</v>
      </c>
      <c r="C131" s="27" t="s">
        <v>299</v>
      </c>
      <c r="D131" s="28">
        <v>1228400</v>
      </c>
      <c r="E131" s="53">
        <v>1176808.8500000001</v>
      </c>
      <c r="F131" s="54">
        <f t="shared" si="3"/>
        <v>51591.149999999907</v>
      </c>
    </row>
    <row r="132" spans="1:6">
      <c r="A132" s="82" t="s">
        <v>163</v>
      </c>
      <c r="B132" s="52" t="s">
        <v>145</v>
      </c>
      <c r="C132" s="27" t="s">
        <v>300</v>
      </c>
      <c r="D132" s="28">
        <v>1160500</v>
      </c>
      <c r="E132" s="53">
        <v>1132816.49</v>
      </c>
      <c r="F132" s="54">
        <f t="shared" si="3"/>
        <v>27683.510000000009</v>
      </c>
    </row>
    <row r="133" spans="1:6">
      <c r="A133" s="82" t="s">
        <v>165</v>
      </c>
      <c r="B133" s="52" t="s">
        <v>145</v>
      </c>
      <c r="C133" s="27" t="s">
        <v>301</v>
      </c>
      <c r="D133" s="28">
        <v>67900</v>
      </c>
      <c r="E133" s="53">
        <v>43992.36</v>
      </c>
      <c r="F133" s="54">
        <f t="shared" si="3"/>
        <v>23907.64</v>
      </c>
    </row>
    <row r="134" spans="1:6">
      <c r="A134" s="82" t="s">
        <v>167</v>
      </c>
      <c r="B134" s="52" t="s">
        <v>145</v>
      </c>
      <c r="C134" s="27" t="s">
        <v>302</v>
      </c>
      <c r="D134" s="28">
        <v>10000</v>
      </c>
      <c r="E134" s="53">
        <v>7734</v>
      </c>
      <c r="F134" s="54">
        <f t="shared" si="3"/>
        <v>2266</v>
      </c>
    </row>
    <row r="135" spans="1:6">
      <c r="A135" s="82" t="s">
        <v>169</v>
      </c>
      <c r="B135" s="52" t="s">
        <v>145</v>
      </c>
      <c r="C135" s="27" t="s">
        <v>303</v>
      </c>
      <c r="D135" s="28">
        <v>10000</v>
      </c>
      <c r="E135" s="53">
        <v>7734</v>
      </c>
      <c r="F135" s="54">
        <f t="shared" si="3"/>
        <v>2266</v>
      </c>
    </row>
    <row r="136" spans="1:6">
      <c r="A136" s="82" t="s">
        <v>171</v>
      </c>
      <c r="B136" s="52" t="s">
        <v>145</v>
      </c>
      <c r="C136" s="27" t="s">
        <v>304</v>
      </c>
      <c r="D136" s="28">
        <v>10000</v>
      </c>
      <c r="E136" s="53">
        <v>7734</v>
      </c>
      <c r="F136" s="54">
        <f t="shared" si="3"/>
        <v>2266</v>
      </c>
    </row>
    <row r="137" spans="1:6">
      <c r="A137" s="94" t="s">
        <v>305</v>
      </c>
      <c r="B137" s="42" t="s">
        <v>145</v>
      </c>
      <c r="C137" s="43" t="s">
        <v>306</v>
      </c>
      <c r="D137" s="44">
        <v>82600</v>
      </c>
      <c r="E137" s="45">
        <v>82550.679999999993</v>
      </c>
      <c r="F137" s="46">
        <f t="shared" si="3"/>
        <v>49.320000000006985</v>
      </c>
    </row>
    <row r="138" spans="1:6">
      <c r="A138" s="82" t="s">
        <v>307</v>
      </c>
      <c r="B138" s="52" t="s">
        <v>145</v>
      </c>
      <c r="C138" s="27" t="s">
        <v>308</v>
      </c>
      <c r="D138" s="28">
        <v>82600</v>
      </c>
      <c r="E138" s="53">
        <v>82550.679999999993</v>
      </c>
      <c r="F138" s="54">
        <f t="shared" si="3"/>
        <v>49.320000000006985</v>
      </c>
    </row>
    <row r="139" spans="1:6">
      <c r="A139" s="82" t="s">
        <v>309</v>
      </c>
      <c r="B139" s="52" t="s">
        <v>145</v>
      </c>
      <c r="C139" s="27" t="s">
        <v>310</v>
      </c>
      <c r="D139" s="28">
        <v>82600</v>
      </c>
      <c r="E139" s="53">
        <v>82550.679999999993</v>
      </c>
      <c r="F139" s="54">
        <f t="shared" si="3"/>
        <v>49.320000000006985</v>
      </c>
    </row>
    <row r="140" spans="1:6">
      <c r="A140" s="82" t="s">
        <v>311</v>
      </c>
      <c r="B140" s="52" t="s">
        <v>145</v>
      </c>
      <c r="C140" s="27" t="s">
        <v>312</v>
      </c>
      <c r="D140" s="28">
        <v>82600</v>
      </c>
      <c r="E140" s="53">
        <v>82550.679999999993</v>
      </c>
      <c r="F140" s="54">
        <f t="shared" si="3"/>
        <v>49.320000000006985</v>
      </c>
    </row>
    <row r="141" spans="1:6">
      <c r="A141" s="94" t="s">
        <v>313</v>
      </c>
      <c r="B141" s="42" t="s">
        <v>145</v>
      </c>
      <c r="C141" s="43" t="s">
        <v>314</v>
      </c>
      <c r="D141" s="44">
        <v>82600</v>
      </c>
      <c r="E141" s="45">
        <v>82550.679999999993</v>
      </c>
      <c r="F141" s="46">
        <f t="shared" si="3"/>
        <v>49.320000000006985</v>
      </c>
    </row>
    <row r="142" spans="1:6">
      <c r="A142" s="82" t="s">
        <v>307</v>
      </c>
      <c r="B142" s="52" t="s">
        <v>145</v>
      </c>
      <c r="C142" s="27" t="s">
        <v>315</v>
      </c>
      <c r="D142" s="28">
        <v>82600</v>
      </c>
      <c r="E142" s="53">
        <v>82550.679999999993</v>
      </c>
      <c r="F142" s="54">
        <f t="shared" si="3"/>
        <v>49.320000000006985</v>
      </c>
    </row>
    <row r="143" spans="1:6">
      <c r="A143" s="82" t="s">
        <v>309</v>
      </c>
      <c r="B143" s="52" t="s">
        <v>145</v>
      </c>
      <c r="C143" s="27" t="s">
        <v>316</v>
      </c>
      <c r="D143" s="28">
        <v>82600</v>
      </c>
      <c r="E143" s="53">
        <v>82550.679999999993</v>
      </c>
      <c r="F143" s="54">
        <f t="shared" ref="F143:F144" si="4">IF(OR(D143="-",IF(E143="-",0,E143)&gt;=IF(D143="-",0,D143)),"-",IF(D143="-",0,D143)-IF(E143="-",0,E143))</f>
        <v>49.320000000006985</v>
      </c>
    </row>
    <row r="144" spans="1:6">
      <c r="A144" s="82" t="s">
        <v>311</v>
      </c>
      <c r="B144" s="52" t="s">
        <v>145</v>
      </c>
      <c r="C144" s="27" t="s">
        <v>317</v>
      </c>
      <c r="D144" s="28">
        <v>82600</v>
      </c>
      <c r="E144" s="53">
        <v>82550.679999999993</v>
      </c>
      <c r="F144" s="54">
        <f t="shared" si="4"/>
        <v>49.320000000006985</v>
      </c>
    </row>
    <row r="145" spans="1:6">
      <c r="A145" s="96"/>
      <c r="B145" s="55"/>
      <c r="C145" s="56"/>
      <c r="D145" s="57"/>
      <c r="E145" s="55"/>
      <c r="F145" s="55"/>
    </row>
    <row r="146" spans="1:6">
      <c r="A146" s="58" t="s">
        <v>318</v>
      </c>
      <c r="B146" s="59" t="s">
        <v>319</v>
      </c>
      <c r="C146" s="60" t="s">
        <v>146</v>
      </c>
      <c r="D146" s="61">
        <v>-845500</v>
      </c>
      <c r="E146" s="61">
        <v>-550148.49</v>
      </c>
      <c r="F146" s="62" t="s">
        <v>320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9" workbookViewId="0">
      <selection activeCell="A37" sqref="A37"/>
    </sheetView>
  </sheetViews>
  <sheetFormatPr defaultRowHeight="12.75" customHeight="1"/>
  <cols>
    <col min="1" max="1" width="42.28515625" customWidth="1"/>
    <col min="2" max="2" width="5.5703125" customWidth="1"/>
    <col min="3" max="3" width="24" customWidth="1"/>
    <col min="4" max="4" width="14.28515625" customWidth="1"/>
    <col min="5" max="5" width="13.7109375" customWidth="1"/>
    <col min="6" max="6" width="14.85546875" customWidth="1"/>
  </cols>
  <sheetData>
    <row r="1" spans="1:6" ht="11.1" customHeight="1">
      <c r="A1" s="123" t="s">
        <v>321</v>
      </c>
      <c r="B1" s="123"/>
      <c r="C1" s="123"/>
      <c r="D1" s="123"/>
      <c r="E1" s="123"/>
      <c r="F1" s="123"/>
    </row>
    <row r="2" spans="1:6" ht="13.15" customHeight="1">
      <c r="A2" s="98" t="s">
        <v>322</v>
      </c>
      <c r="B2" s="98"/>
      <c r="C2" s="98"/>
      <c r="D2" s="98"/>
      <c r="E2" s="98"/>
      <c r="F2" s="98"/>
    </row>
    <row r="3" spans="1:6" ht="9" customHeight="1" thickBot="1">
      <c r="A3" s="5"/>
      <c r="B3" s="63"/>
      <c r="C3" s="33"/>
      <c r="D3" s="10"/>
      <c r="E3" s="10"/>
      <c r="F3" s="33"/>
    </row>
    <row r="4" spans="1:6" ht="13.9" customHeight="1">
      <c r="A4" s="109" t="s">
        <v>21</v>
      </c>
      <c r="B4" s="103" t="s">
        <v>22</v>
      </c>
      <c r="C4" s="115" t="s">
        <v>323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4"/>
      <c r="D10" s="108"/>
      <c r="E10" s="108"/>
      <c r="F10" s="114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40" t="s">
        <v>28</v>
      </c>
      <c r="F11" s="24" t="s">
        <v>29</v>
      </c>
    </row>
    <row r="12" spans="1:6" ht="22.5">
      <c r="A12" s="64" t="s">
        <v>324</v>
      </c>
      <c r="B12" s="65" t="s">
        <v>325</v>
      </c>
      <c r="C12" s="66" t="s">
        <v>146</v>
      </c>
      <c r="D12" s="67">
        <v>845500</v>
      </c>
      <c r="E12" s="67">
        <f>E18</f>
        <v>550148.49</v>
      </c>
      <c r="F12" s="68" t="s">
        <v>146</v>
      </c>
    </row>
    <row r="13" spans="1:6">
      <c r="A13" s="69" t="s">
        <v>33</v>
      </c>
      <c r="B13" s="70"/>
      <c r="C13" s="71"/>
      <c r="D13" s="72"/>
      <c r="E13" s="72"/>
      <c r="F13" s="73"/>
    </row>
    <row r="14" spans="1:6" ht="22.5">
      <c r="A14" s="41" t="s">
        <v>326</v>
      </c>
      <c r="B14" s="74" t="s">
        <v>327</v>
      </c>
      <c r="C14" s="75" t="s">
        <v>146</v>
      </c>
      <c r="D14" s="44" t="s">
        <v>44</v>
      </c>
      <c r="E14" s="44" t="s">
        <v>44</v>
      </c>
      <c r="F14" s="46" t="s">
        <v>44</v>
      </c>
    </row>
    <row r="15" spans="1:6">
      <c r="A15" s="69" t="s">
        <v>328</v>
      </c>
      <c r="B15" s="70"/>
      <c r="C15" s="71"/>
      <c r="D15" s="72"/>
      <c r="E15" s="72"/>
      <c r="F15" s="73"/>
    </row>
    <row r="16" spans="1:6">
      <c r="A16" s="41" t="s">
        <v>329</v>
      </c>
      <c r="B16" s="74" t="s">
        <v>330</v>
      </c>
      <c r="C16" s="75" t="s">
        <v>146</v>
      </c>
      <c r="D16" s="44" t="s">
        <v>44</v>
      </c>
      <c r="E16" s="44" t="s">
        <v>44</v>
      </c>
      <c r="F16" s="46" t="s">
        <v>44</v>
      </c>
    </row>
    <row r="17" spans="1:6">
      <c r="A17" s="69" t="s">
        <v>328</v>
      </c>
      <c r="B17" s="70"/>
      <c r="C17" s="71"/>
      <c r="D17" s="72"/>
      <c r="E17" s="72"/>
      <c r="F17" s="73"/>
    </row>
    <row r="18" spans="1:6">
      <c r="A18" s="64" t="s">
        <v>331</v>
      </c>
      <c r="B18" s="65" t="s">
        <v>332</v>
      </c>
      <c r="C18" s="66" t="s">
        <v>333</v>
      </c>
      <c r="D18" s="67">
        <v>845500</v>
      </c>
      <c r="E18" s="67">
        <f>E19</f>
        <v>550148.49</v>
      </c>
      <c r="F18" s="68">
        <v>295424.59000000003</v>
      </c>
    </row>
    <row r="19" spans="1:6" ht="22.5">
      <c r="A19" s="64" t="s">
        <v>334</v>
      </c>
      <c r="B19" s="65" t="s">
        <v>332</v>
      </c>
      <c r="C19" s="66" t="s">
        <v>335</v>
      </c>
      <c r="D19" s="67">
        <v>845500</v>
      </c>
      <c r="E19" s="67">
        <v>550148.49</v>
      </c>
      <c r="F19" s="68">
        <f>F18</f>
        <v>295424.59000000003</v>
      </c>
    </row>
    <row r="20" spans="1:6">
      <c r="A20" s="64" t="s">
        <v>336</v>
      </c>
      <c r="B20" s="65" t="s">
        <v>337</v>
      </c>
      <c r="C20" s="66" t="s">
        <v>338</v>
      </c>
      <c r="D20" s="67">
        <f>D21</f>
        <v>-10552800</v>
      </c>
      <c r="E20" s="67">
        <f>E21</f>
        <v>-10217266.75</v>
      </c>
      <c r="F20" s="68" t="s">
        <v>320</v>
      </c>
    </row>
    <row r="21" spans="1:6" ht="22.5">
      <c r="A21" s="25" t="s">
        <v>339</v>
      </c>
      <c r="B21" s="26" t="s">
        <v>337</v>
      </c>
      <c r="C21" s="76" t="s">
        <v>340</v>
      </c>
      <c r="D21" s="28">
        <v>-10552800</v>
      </c>
      <c r="E21" s="28">
        <v>-10217266.75</v>
      </c>
      <c r="F21" s="54" t="s">
        <v>320</v>
      </c>
    </row>
    <row r="22" spans="1:6">
      <c r="A22" s="64" t="s">
        <v>341</v>
      </c>
      <c r="B22" s="65" t="s">
        <v>342</v>
      </c>
      <c r="C22" s="66" t="s">
        <v>343</v>
      </c>
      <c r="D22" s="67">
        <f>D23</f>
        <v>11398300</v>
      </c>
      <c r="E22" s="67">
        <v>10767415.24</v>
      </c>
      <c r="F22" s="68" t="s">
        <v>320</v>
      </c>
    </row>
    <row r="23" spans="1:6" ht="23.25" thickBot="1">
      <c r="A23" s="25" t="s">
        <v>344</v>
      </c>
      <c r="B23" s="26" t="s">
        <v>342</v>
      </c>
      <c r="C23" s="76" t="s">
        <v>345</v>
      </c>
      <c r="D23" s="28">
        <v>11398300</v>
      </c>
      <c r="E23" s="28">
        <v>10767415.24</v>
      </c>
      <c r="F23" s="54" t="s">
        <v>320</v>
      </c>
    </row>
    <row r="24" spans="1:6" ht="12.75" customHeight="1">
      <c r="A24" s="77"/>
      <c r="B24" s="78"/>
      <c r="C24" s="79"/>
      <c r="D24" s="80"/>
      <c r="E24" s="80"/>
      <c r="F24" s="81"/>
    </row>
    <row r="25" spans="1:6" ht="12.75" customHeight="1">
      <c r="E25" s="97"/>
    </row>
    <row r="26" spans="1:6" ht="24" customHeight="1"/>
    <row r="30" spans="1:6" ht="8.25" customHeight="1"/>
    <row r="33" spans="1:6" ht="28.5" customHeight="1"/>
    <row r="36" spans="1:6" ht="12.75" customHeight="1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5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357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18</v>
      </c>
    </row>
    <row r="11" spans="1:2">
      <c r="A11" t="s">
        <v>362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rep:2.55.0.116</dc:description>
  <cp:lastModifiedBy>user</cp:lastModifiedBy>
  <cp:lastPrinted>2023-01-24T06:51:53Z</cp:lastPrinted>
  <dcterms:created xsi:type="dcterms:W3CDTF">2023-01-24T06:13:11Z</dcterms:created>
  <dcterms:modified xsi:type="dcterms:W3CDTF">2023-02-10T07:14:04Z</dcterms:modified>
</cp:coreProperties>
</file>